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uffca\Downloads\"/>
    </mc:Choice>
  </mc:AlternateContent>
  <xr:revisionPtr revIDLastSave="0" documentId="13_ncr:1_{9B8B32A8-8195-4D43-BF87-106A593E1767}" xr6:coauthVersionLast="47" xr6:coauthVersionMax="47" xr10:uidLastSave="{00000000-0000-0000-0000-000000000000}"/>
  <bookViews>
    <workbookView xWindow="31605" yWindow="3600" windowWidth="22800" windowHeight="11910" xr2:uid="{00000000-000D-0000-FFFF-FFFF00000000}"/>
  </bookViews>
  <sheets>
    <sheet name="Detail Sheet" sheetId="2" r:id="rId1"/>
    <sheet name="Cover Sheet" sheetId="1" r:id="rId2"/>
    <sheet name="Background Shee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3" i="4"/>
  <c r="AA1" i="4"/>
  <c r="X1" i="4"/>
  <c r="U1" i="4"/>
  <c r="R1" i="4"/>
  <c r="O1" i="4"/>
  <c r="L1" i="4"/>
  <c r="I1" i="4"/>
  <c r="F1" i="4"/>
  <c r="C1" i="4"/>
  <c r="B3" i="4"/>
  <c r="C31" i="4" s="1"/>
  <c r="B4" i="4"/>
  <c r="B5" i="4"/>
  <c r="B6" i="4"/>
  <c r="B7" i="4"/>
  <c r="B8" i="4"/>
  <c r="B9" i="4"/>
  <c r="V7" i="4" s="1"/>
  <c r="B10" i="4"/>
  <c r="B11" i="4"/>
  <c r="V4" i="4"/>
  <c r="V5" i="4"/>
  <c r="V6" i="4"/>
  <c r="V13" i="4"/>
  <c r="V14" i="4"/>
  <c r="V15" i="4"/>
  <c r="V16" i="4"/>
  <c r="V17" i="4"/>
  <c r="V18" i="4"/>
  <c r="V25" i="4"/>
  <c r="V26" i="4"/>
  <c r="V27" i="4"/>
  <c r="V28" i="4"/>
  <c r="V29" i="4"/>
  <c r="V30" i="4"/>
  <c r="V37" i="4"/>
  <c r="V38" i="4"/>
  <c r="V39" i="4"/>
  <c r="V40" i="4"/>
  <c r="V41" i="4"/>
  <c r="V42" i="4"/>
  <c r="U8" i="4"/>
  <c r="U9" i="4"/>
  <c r="U10" i="4"/>
  <c r="U11" i="4"/>
  <c r="U12" i="4"/>
  <c r="U13" i="4"/>
  <c r="U20" i="4"/>
  <c r="U21" i="4"/>
  <c r="U22" i="4"/>
  <c r="U23" i="4"/>
  <c r="U24" i="4"/>
  <c r="U25" i="4"/>
  <c r="U32" i="4"/>
  <c r="U33" i="4"/>
  <c r="U34" i="4"/>
  <c r="U35" i="4"/>
  <c r="U36" i="4"/>
  <c r="U37" i="4"/>
  <c r="U44" i="4"/>
  <c r="V3" i="4"/>
  <c r="U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S3" i="4"/>
  <c r="R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3" i="4"/>
  <c r="C33" i="4"/>
  <c r="D33" i="4"/>
  <c r="C34" i="4"/>
  <c r="D34" i="4"/>
  <c r="C35" i="4"/>
  <c r="D35" i="4"/>
  <c r="C36" i="4"/>
  <c r="D36" i="4"/>
  <c r="D38" i="4"/>
  <c r="C39" i="4"/>
  <c r="D39" i="4"/>
  <c r="C40" i="4"/>
  <c r="D40" i="4"/>
  <c r="C41" i="4"/>
  <c r="D41" i="4"/>
  <c r="C42" i="4"/>
  <c r="D42" i="4"/>
  <c r="D44" i="4"/>
  <c r="D4" i="4"/>
  <c r="D5" i="4"/>
  <c r="D6" i="4"/>
  <c r="D7" i="4"/>
  <c r="D8" i="4"/>
  <c r="D9" i="4"/>
  <c r="D10" i="4"/>
  <c r="D11" i="4"/>
  <c r="D16" i="4"/>
  <c r="D17" i="4"/>
  <c r="D18" i="4"/>
  <c r="D19" i="4"/>
  <c r="D20" i="4"/>
  <c r="D21" i="4"/>
  <c r="D22" i="4"/>
  <c r="D23" i="4"/>
  <c r="D27" i="4"/>
  <c r="D28" i="4"/>
  <c r="D29" i="4"/>
  <c r="D30" i="4"/>
  <c r="D3" i="4"/>
  <c r="C3" i="4"/>
  <c r="C4" i="4"/>
  <c r="C5" i="4"/>
  <c r="C6" i="4"/>
  <c r="C10" i="4"/>
  <c r="C11" i="4"/>
  <c r="C12" i="4"/>
  <c r="C13" i="4"/>
  <c r="C14" i="4"/>
  <c r="C15" i="4"/>
  <c r="C16" i="4"/>
  <c r="C17" i="4"/>
  <c r="C18" i="4"/>
  <c r="C22" i="4"/>
  <c r="C23" i="4"/>
  <c r="C24" i="4"/>
  <c r="C25" i="4"/>
  <c r="C26" i="4"/>
  <c r="C27" i="4"/>
  <c r="C28" i="4"/>
  <c r="C29" i="4"/>
  <c r="C30" i="4"/>
  <c r="E17" i="1" l="1"/>
  <c r="D20" i="1"/>
  <c r="D18" i="1"/>
  <c r="E23" i="1"/>
  <c r="E22" i="1"/>
  <c r="D23" i="1"/>
  <c r="D22" i="1"/>
  <c r="E20" i="1"/>
  <c r="C21" i="4"/>
  <c r="C9" i="4"/>
  <c r="D26" i="4"/>
  <c r="D14" i="4"/>
  <c r="C44" i="4"/>
  <c r="C38" i="4"/>
  <c r="C32" i="4"/>
  <c r="C20" i="4"/>
  <c r="C8" i="4"/>
  <c r="D25" i="4"/>
  <c r="D13" i="4"/>
  <c r="D43" i="4"/>
  <c r="D37" i="4"/>
  <c r="D31" i="4"/>
  <c r="D15" i="4"/>
  <c r="D32" i="4"/>
  <c r="C19" i="4"/>
  <c r="C7" i="4"/>
  <c r="D24" i="4"/>
  <c r="D12" i="4"/>
  <c r="C43" i="4"/>
  <c r="C37" i="4"/>
  <c r="E18" i="1"/>
  <c r="D17" i="1"/>
  <c r="E16" i="1"/>
  <c r="D16" i="1"/>
  <c r="D19" i="1"/>
  <c r="E19" i="1"/>
  <c r="U19" i="4"/>
  <c r="U7" i="4"/>
  <c r="V36" i="4"/>
  <c r="V24" i="4"/>
  <c r="U42" i="4"/>
  <c r="U30" i="4"/>
  <c r="U18" i="4"/>
  <c r="U6" i="4"/>
  <c r="V35" i="4"/>
  <c r="V23" i="4"/>
  <c r="V11" i="4"/>
  <c r="U41" i="4"/>
  <c r="U29" i="4"/>
  <c r="U17" i="4"/>
  <c r="U5" i="4"/>
  <c r="V34" i="4"/>
  <c r="V22" i="4"/>
  <c r="V10" i="4"/>
  <c r="U31" i="4"/>
  <c r="U40" i="4"/>
  <c r="V33" i="4"/>
  <c r="U16" i="4"/>
  <c r="V9" i="4"/>
  <c r="U39" i="4"/>
  <c r="U27" i="4"/>
  <c r="U15" i="4"/>
  <c r="V44" i="4"/>
  <c r="V32" i="4"/>
  <c r="V20" i="4"/>
  <c r="V8" i="4"/>
  <c r="U43" i="4"/>
  <c r="V12" i="4"/>
  <c r="U28" i="4"/>
  <c r="U4" i="4"/>
  <c r="V21" i="4"/>
  <c r="U38" i="4"/>
  <c r="U26" i="4"/>
  <c r="U14" i="4"/>
  <c r="V43" i="4"/>
  <c r="V31" i="4"/>
  <c r="V19" i="4"/>
  <c r="F18" i="1" l="1"/>
  <c r="B18" i="1" s="1"/>
  <c r="D15" i="1"/>
  <c r="E15" i="1"/>
  <c r="F23" i="1"/>
  <c r="B23" i="1" s="1"/>
  <c r="F22" i="1"/>
  <c r="B22" i="1" s="1"/>
  <c r="F16" i="1"/>
  <c r="B16" i="1" s="1"/>
  <c r="F17" i="1"/>
  <c r="B17" i="1" s="1"/>
  <c r="F20" i="1"/>
  <c r="B20" i="1" s="1"/>
  <c r="F19" i="1"/>
  <c r="B19" i="1" s="1"/>
  <c r="E21" i="1"/>
  <c r="D21" i="1"/>
  <c r="F15" i="1" l="1"/>
  <c r="B15" i="1" s="1"/>
  <c r="F21" i="1"/>
  <c r="B21" i="1" s="1"/>
  <c r="D24" i="1"/>
  <c r="C47" i="1" s="1"/>
  <c r="E24" i="1"/>
  <c r="F24" i="1" l="1"/>
</calcChain>
</file>

<file path=xl/sharedStrings.xml><?xml version="1.0" encoding="utf-8"?>
<sst xmlns="http://schemas.openxmlformats.org/spreadsheetml/2006/main" count="84" uniqueCount="62">
  <si>
    <t xml:space="preserve">Expense Category </t>
  </si>
  <si>
    <t xml:space="preserve">Invoice </t>
  </si>
  <si>
    <t>Invoice #</t>
  </si>
  <si>
    <t>Invoice Date</t>
  </si>
  <si>
    <t>Grant Funds</t>
  </si>
  <si>
    <t>Match Funds</t>
  </si>
  <si>
    <t>For agency use</t>
  </si>
  <si>
    <t>Voucher Number</t>
  </si>
  <si>
    <t>Wisconsin Department of Agriculture, Trade and Consumer Protection</t>
  </si>
  <si>
    <t>Request for Reimbursement Invoice</t>
  </si>
  <si>
    <t>Grantee complete all orange sections that apply</t>
  </si>
  <si>
    <t>DATCP division staff complete all gray fields</t>
  </si>
  <si>
    <t>Contract number</t>
  </si>
  <si>
    <t>Today's Date</t>
  </si>
  <si>
    <t>From</t>
  </si>
  <si>
    <t>To</t>
  </si>
  <si>
    <r>
      <t xml:space="preserve">Period covered by this claim </t>
    </r>
    <r>
      <rPr>
        <b/>
        <i/>
        <sz val="9"/>
        <color theme="1"/>
        <rFont val="Calibri"/>
        <family val="2"/>
        <scheme val="minor"/>
      </rPr>
      <t>(mm/dd/yy)</t>
    </r>
  </si>
  <si>
    <t>Include all unclaimed expense made on or after the performance period start date of your project</t>
  </si>
  <si>
    <t>Salaries/Wages must be supported by time sheets or actual schedules naming worker and certfied by you or your organization</t>
  </si>
  <si>
    <t>Please refer to project budgets when completing this form</t>
  </si>
  <si>
    <t>Grant</t>
  </si>
  <si>
    <t>Match</t>
  </si>
  <si>
    <t>Project</t>
  </si>
  <si>
    <t>Category</t>
  </si>
  <si>
    <t>Description</t>
  </si>
  <si>
    <t>funds</t>
  </si>
  <si>
    <t>Total</t>
  </si>
  <si>
    <t>Personnel</t>
  </si>
  <si>
    <t>Fringe</t>
  </si>
  <si>
    <t>Travel</t>
  </si>
  <si>
    <t>Equipment</t>
  </si>
  <si>
    <t>Supplies</t>
  </si>
  <si>
    <t>Construction</t>
  </si>
  <si>
    <t>Contractual</t>
  </si>
  <si>
    <t>Other</t>
  </si>
  <si>
    <t>Indirect</t>
  </si>
  <si>
    <t>Total Project Charges</t>
  </si>
  <si>
    <t>Sign below and email form to:</t>
  </si>
  <si>
    <t>DATCPRFSI</t>
  </si>
  <si>
    <t>@wisconsin.gov</t>
  </si>
  <si>
    <r>
      <rPr>
        <i/>
        <u/>
        <sz val="10"/>
        <color theme="1"/>
        <rFont val="Calibri"/>
        <family val="2"/>
        <scheme val="minor"/>
      </rPr>
      <t xml:space="preserve">emailed forms do not require signature </t>
    </r>
    <r>
      <rPr>
        <sz val="10"/>
        <color theme="1"/>
        <rFont val="Calibri"/>
        <family val="2"/>
        <scheme val="minor"/>
      </rPr>
      <t>Claimant's Authorizing Signature</t>
    </r>
  </si>
  <si>
    <t>Date</t>
  </si>
  <si>
    <r>
      <rPr>
        <i/>
        <u/>
        <sz val="10"/>
        <color theme="1"/>
        <rFont val="Calibri"/>
        <family val="2"/>
        <scheme val="minor"/>
      </rPr>
      <t xml:space="preserve">Please answer items 1 - 4 below and sign </t>
    </r>
    <r>
      <rPr>
        <sz val="10"/>
        <color theme="1"/>
        <rFont val="Calibri"/>
        <family val="2"/>
        <scheme val="minor"/>
      </rPr>
      <t>Division's Authorizing Signature</t>
    </r>
  </si>
  <si>
    <t>Authorizing Signature Bureau of Finance</t>
  </si>
  <si>
    <t>DATCP Project director</t>
  </si>
  <si>
    <t>Documents provided?</t>
  </si>
  <si>
    <t>To be answered by DATCP project director</t>
  </si>
  <si>
    <t>Yes</t>
  </si>
  <si>
    <t>No</t>
  </si>
  <si>
    <t>1) Certified time sheets/schedules are included to support personnel and fringe benefit charges</t>
  </si>
  <si>
    <t>2) Travel expenses are detailed and comply with state allowances for reimbursement</t>
  </si>
  <si>
    <t>3) Copies of itemized invoices or receipts are included to support other expenses claimed</t>
  </si>
  <si>
    <t>4) Copies required to support match is on file held within the division</t>
  </si>
  <si>
    <t>Grant Program</t>
  </si>
  <si>
    <t>Project Name</t>
  </si>
  <si>
    <t>Supplier ID</t>
  </si>
  <si>
    <t>Customer Name</t>
  </si>
  <si>
    <t>Payment mailing address</t>
  </si>
  <si>
    <t>PO Number</t>
  </si>
  <si>
    <t>Reimbursement Total</t>
  </si>
  <si>
    <t>Expense Description</t>
  </si>
  <si>
    <t>Amount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</si>
</sst>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1" xfId="0" quotePrefix="1" applyBorder="1"/>
    <xf numFmtId="0" fontId="0" fillId="2" borderId="2" xfId="0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2" borderId="3" xfId="0" applyFill="1" applyBorder="1"/>
    <xf numFmtId="0" fontId="2" fillId="0" borderId="0" xfId="0" applyFont="1"/>
    <xf numFmtId="0" fontId="3" fillId="3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0" fillId="2" borderId="7" xfId="0" applyFill="1" applyBorder="1"/>
    <xf numFmtId="1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left" indent="2"/>
    </xf>
    <xf numFmtId="0" fontId="0" fillId="4" borderId="2" xfId="0" applyFill="1" applyBorder="1" applyAlignment="1">
      <alignment horizontal="left" indent="2"/>
    </xf>
    <xf numFmtId="0" fontId="1" fillId="0" borderId="7" xfId="0" applyFont="1" applyBorder="1" applyAlignment="1">
      <alignment horizontal="left" indent="3"/>
    </xf>
    <xf numFmtId="0" fontId="1" fillId="0" borderId="5" xfId="0" applyFont="1" applyBorder="1" applyAlignment="1">
      <alignment horizontal="left" indent="3"/>
    </xf>
    <xf numFmtId="0" fontId="1" fillId="0" borderId="11" xfId="0" applyFont="1" applyBorder="1" applyAlignment="1">
      <alignment horizontal="left" indent="3"/>
    </xf>
    <xf numFmtId="0" fontId="0" fillId="0" borderId="6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4" fillId="0" borderId="5" xfId="0" applyFont="1" applyBorder="1" applyAlignment="1">
      <alignment horizontal="left" indent="2"/>
    </xf>
    <xf numFmtId="16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indent="3"/>
    </xf>
    <xf numFmtId="9" fontId="7" fillId="0" borderId="0" xfId="0" applyNumberFormat="1" applyFont="1" applyAlignment="1">
      <alignment vertical="top"/>
    </xf>
    <xf numFmtId="9" fontId="0" fillId="0" borderId="5" xfId="0" applyNumberFormat="1" applyBorder="1"/>
    <xf numFmtId="9" fontId="7" fillId="0" borderId="6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0" xfId="0" applyFont="1" applyFill="1" applyAlignment="1">
      <alignment horizontal="right"/>
    </xf>
    <xf numFmtId="164" fontId="0" fillId="2" borderId="10" xfId="0" applyNumberFormat="1" applyFill="1" applyBorder="1"/>
    <xf numFmtId="0" fontId="3" fillId="0" borderId="0" xfId="0" applyFont="1"/>
    <xf numFmtId="0" fontId="3" fillId="0" borderId="5" xfId="0" applyFont="1" applyBorder="1" applyAlignment="1">
      <alignment horizontal="left" indent="5"/>
    </xf>
    <xf numFmtId="0" fontId="16" fillId="0" borderId="12" xfId="0" applyFont="1" applyBorder="1" applyAlignment="1">
      <alignment horizontal="left"/>
    </xf>
    <xf numFmtId="0" fontId="13" fillId="0" borderId="4" xfId="0" applyFont="1" applyBorder="1"/>
    <xf numFmtId="0" fontId="16" fillId="0" borderId="13" xfId="0" applyFont="1" applyBorder="1" applyAlignment="1">
      <alignment horizontal="right"/>
    </xf>
    <xf numFmtId="0" fontId="1" fillId="0" borderId="11" xfId="0" applyFont="1" applyBorder="1"/>
    <xf numFmtId="0" fontId="0" fillId="0" borderId="3" xfId="0" applyBorder="1" applyAlignment="1">
      <alignment horizontal="right"/>
    </xf>
    <xf numFmtId="0" fontId="0" fillId="0" borderId="10" xfId="0" applyBorder="1"/>
    <xf numFmtId="0" fontId="8" fillId="4" borderId="10" xfId="0" applyFont="1" applyFill="1" applyBorder="1" applyAlignment="1">
      <alignment horizontal="left"/>
    </xf>
    <xf numFmtId="164" fontId="0" fillId="3" borderId="8" xfId="0" applyNumberFormat="1" applyFill="1" applyBorder="1"/>
    <xf numFmtId="0" fontId="0" fillId="0" borderId="12" xfId="0" applyBorder="1" applyAlignment="1">
      <alignment horizontal="center"/>
    </xf>
    <xf numFmtId="0" fontId="14" fillId="0" borderId="4" xfId="0" applyFont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4" borderId="3" xfId="0" applyFont="1" applyFill="1" applyBorder="1"/>
    <xf numFmtId="0" fontId="9" fillId="4" borderId="3" xfId="0" applyFont="1" applyFill="1" applyBorder="1" applyAlignment="1">
      <alignment horizontal="left" indent="3"/>
    </xf>
    <xf numFmtId="0" fontId="2" fillId="4" borderId="11" xfId="0" applyFont="1" applyFill="1" applyBorder="1"/>
    <xf numFmtId="40" fontId="0" fillId="4" borderId="2" xfId="0" applyNumberFormat="1" applyFill="1" applyBorder="1" applyAlignment="1">
      <alignment vertical="top"/>
    </xf>
    <xf numFmtId="0" fontId="3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4" fontId="0" fillId="3" borderId="2" xfId="0" applyNumberFormat="1" applyFill="1" applyBorder="1"/>
    <xf numFmtId="49" fontId="1" fillId="5" borderId="2" xfId="0" applyNumberFormat="1" applyFont="1" applyFill="1" applyBorder="1"/>
    <xf numFmtId="0" fontId="1" fillId="5" borderId="1" xfId="0" applyFont="1" applyFill="1" applyBorder="1" applyAlignment="1">
      <alignment horizontal="right" indent="1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10" xfId="0" applyFont="1" applyFill="1" applyBorder="1"/>
    <xf numFmtId="49" fontId="1" fillId="5" borderId="14" xfId="0" applyNumberFormat="1" applyFont="1" applyFill="1" applyBorder="1"/>
    <xf numFmtId="0" fontId="1" fillId="5" borderId="4" xfId="0" applyFont="1" applyFill="1" applyBorder="1"/>
    <xf numFmtId="0" fontId="1" fillId="5" borderId="13" xfId="0" applyFont="1" applyFill="1" applyBorder="1"/>
    <xf numFmtId="0" fontId="0" fillId="0" borderId="15" xfId="0" applyBorder="1" applyAlignment="1">
      <alignment horizontal="left" indent="2"/>
    </xf>
    <xf numFmtId="0" fontId="0" fillId="0" borderId="2" xfId="0" applyBorder="1"/>
    <xf numFmtId="0" fontId="0" fillId="0" borderId="11" xfId="0" applyBorder="1" applyAlignment="1">
      <alignment horizontal="left" indent="2"/>
    </xf>
    <xf numFmtId="40" fontId="0" fillId="4" borderId="9" xfId="0" applyNumberFormat="1" applyFill="1" applyBorder="1" applyAlignment="1">
      <alignment vertical="top"/>
    </xf>
    <xf numFmtId="44" fontId="0" fillId="0" borderId="2" xfId="1" applyFont="1" applyBorder="1"/>
    <xf numFmtId="49" fontId="0" fillId="0" borderId="2" xfId="0" applyNumberFormat="1" applyBorder="1"/>
    <xf numFmtId="0" fontId="0" fillId="6" borderId="0" xfId="0" applyFill="1"/>
    <xf numFmtId="0" fontId="0" fillId="6" borderId="2" xfId="0" applyFill="1" applyBorder="1"/>
    <xf numFmtId="0" fontId="0" fillId="6" borderId="11" xfId="0" applyFill="1" applyBorder="1"/>
    <xf numFmtId="0" fontId="0" fillId="3" borderId="2" xfId="0" applyFill="1" applyBorder="1"/>
    <xf numFmtId="49" fontId="0" fillId="3" borderId="2" xfId="0" applyNumberFormat="1" applyFill="1" applyBorder="1"/>
    <xf numFmtId="44" fontId="0" fillId="3" borderId="2" xfId="1" applyFont="1" applyFill="1" applyBorder="1"/>
    <xf numFmtId="0" fontId="0" fillId="0" borderId="1" xfId="0" applyBorder="1" applyAlignment="1">
      <alignment horizontal="center"/>
    </xf>
    <xf numFmtId="40" fontId="0" fillId="4" borderId="14" xfId="0" applyNumberFormat="1" applyFill="1" applyBorder="1" applyAlignment="1">
      <alignment vertical="top"/>
    </xf>
    <xf numFmtId="9" fontId="7" fillId="0" borderId="4" xfId="0" applyNumberFormat="1" applyFont="1" applyBorder="1" applyAlignment="1">
      <alignment vertical="top"/>
    </xf>
    <xf numFmtId="49" fontId="0" fillId="7" borderId="2" xfId="0" applyNumberFormat="1" applyFill="1" applyBorder="1"/>
    <xf numFmtId="14" fontId="0" fillId="7" borderId="2" xfId="0" applyNumberFormat="1" applyFill="1" applyBorder="1"/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0" fillId="4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49" fontId="1" fillId="5" borderId="11" xfId="0" applyNumberFormat="1" applyFont="1" applyFill="1" applyBorder="1" applyAlignment="1">
      <alignment horizontal="left"/>
    </xf>
    <xf numFmtId="49" fontId="1" fillId="5" borderId="3" xfId="0" applyNumberFormat="1" applyFont="1" applyFill="1" applyBorder="1" applyAlignment="1">
      <alignment horizontal="left"/>
    </xf>
    <xf numFmtId="49" fontId="1" fillId="5" borderId="1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3" borderId="11" xfId="0" applyNumberFormat="1" applyFill="1" applyBorder="1" applyAlignment="1">
      <alignment horizontal="center" wrapText="1"/>
    </xf>
    <xf numFmtId="49" fontId="0" fillId="3" borderId="10" xfId="0" applyNumberForma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180975</xdr:rowOff>
    </xdr:from>
    <xdr:to>
      <xdr:col>0</xdr:col>
      <xdr:colOff>1219199</xdr:colOff>
      <xdr:row>5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80975"/>
          <a:ext cx="981074" cy="9905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031FB-328A-45CC-B25B-0EB59DA07F17}" name="Table1" displayName="Table1" ref="B2:I44" totalsRowShown="0">
  <autoFilter ref="B2:I44" xr:uid="{733031FB-328A-45CC-B25B-0EB59DA07F17}"/>
  <tableColumns count="8">
    <tableColumn id="1" xr3:uid="{A874EAAB-FB15-4035-9CDC-FAD40699BF68}" name="Expense Category " dataDxfId="7"/>
    <tableColumn id="2" xr3:uid="{148D2B57-9BFE-4C03-9522-96AE10D84BC7}" name="Invoice " dataDxfId="6"/>
    <tableColumn id="3" xr3:uid="{D0CCEC15-9413-4415-86CE-41A1441856BC}" name="Invoice #" dataDxfId="5"/>
    <tableColumn id="9" xr3:uid="{C419BE92-46FE-415D-A773-AE2236998FF2}" name="Expense Description" dataDxfId="4"/>
    <tableColumn id="7" xr3:uid="{48A418A3-6EE6-4601-A4ED-5DEA62C077C5}" name="Invoice Date" dataDxfId="3"/>
    <tableColumn id="4" xr3:uid="{70E3A8EF-099A-4AF5-97C0-49390A7E99F6}" name="Amount Claimed" dataDxfId="2" dataCellStyle="Currency">
      <calculatedColumnFormula>SUM(Table1[[#This Row],[Grant Funds]:[Match Funds]])</calculatedColumnFormula>
    </tableColumn>
    <tableColumn id="5" xr3:uid="{EDF8AD79-0A6B-4953-975B-C29274C97DED}" name="Grant Funds" dataDxfId="1" dataCellStyle="Currency"/>
    <tableColumn id="6" xr3:uid="{92E6A0D1-C63C-4852-B08D-173827639B58}" name="Match Funds" dataDxfId="0" dataCellStyle="Currency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5C67-4627-445C-A334-39761E5681E8}">
  <dimension ref="B2:I44"/>
  <sheetViews>
    <sheetView tabSelected="1" workbookViewId="0">
      <selection activeCell="B3" sqref="B3"/>
    </sheetView>
  </sheetViews>
  <sheetFormatPr defaultRowHeight="14.5" x14ac:dyDescent="0.35"/>
  <cols>
    <col min="2" max="2" width="21.81640625" customWidth="1"/>
    <col min="3" max="3" width="26.6328125" customWidth="1"/>
    <col min="4" max="4" width="15.90625" customWidth="1"/>
    <col min="5" max="5" width="47.36328125" customWidth="1"/>
    <col min="6" max="6" width="17.453125" bestFit="1" customWidth="1"/>
    <col min="7" max="7" width="15.54296875" bestFit="1" customWidth="1"/>
    <col min="8" max="8" width="13.453125" bestFit="1" customWidth="1"/>
    <col min="9" max="9" width="14" bestFit="1" customWidth="1"/>
  </cols>
  <sheetData>
    <row r="2" spans="2:9" x14ac:dyDescent="0.35">
      <c r="B2" t="s">
        <v>0</v>
      </c>
      <c r="C2" t="s">
        <v>1</v>
      </c>
      <c r="D2" t="s">
        <v>2</v>
      </c>
      <c r="E2" t="s">
        <v>60</v>
      </c>
      <c r="F2" t="s">
        <v>3</v>
      </c>
      <c r="G2" t="s">
        <v>61</v>
      </c>
      <c r="H2" t="s">
        <v>4</v>
      </c>
      <c r="I2" t="s">
        <v>5</v>
      </c>
    </row>
    <row r="3" spans="2:9" x14ac:dyDescent="0.35">
      <c r="B3" s="75"/>
      <c r="C3" s="76"/>
      <c r="D3" s="76"/>
      <c r="E3" s="76"/>
      <c r="F3" s="57"/>
      <c r="G3" s="77">
        <f>SUM(Table1[[#This Row],[Grant Funds]:[Match Funds]])</f>
        <v>0</v>
      </c>
      <c r="H3" s="77"/>
      <c r="I3" s="77"/>
    </row>
    <row r="4" spans="2:9" x14ac:dyDescent="0.35">
      <c r="B4" s="67"/>
      <c r="C4" s="81"/>
      <c r="D4" s="81"/>
      <c r="E4" s="81"/>
      <c r="F4" s="82"/>
      <c r="G4" s="70">
        <f>SUM(Table1[[#This Row],[Grant Funds]:[Match Funds]])</f>
        <v>0</v>
      </c>
      <c r="H4" s="70"/>
      <c r="I4" s="70"/>
    </row>
    <row r="5" spans="2:9" x14ac:dyDescent="0.35">
      <c r="B5" s="75"/>
      <c r="C5" s="76"/>
      <c r="D5" s="76"/>
      <c r="E5" s="76"/>
      <c r="F5" s="75"/>
      <c r="G5" s="77">
        <f>SUM(Table1[[#This Row],[Grant Funds]:[Match Funds]])</f>
        <v>0</v>
      </c>
      <c r="H5" s="77"/>
      <c r="I5" s="77"/>
    </row>
    <row r="6" spans="2:9" x14ac:dyDescent="0.35">
      <c r="B6" s="67"/>
      <c r="C6" s="71"/>
      <c r="D6" s="71"/>
      <c r="E6" s="71"/>
      <c r="F6" s="67"/>
      <c r="G6" s="70">
        <f>SUM(Table1[[#This Row],[Grant Funds]:[Match Funds]])</f>
        <v>0</v>
      </c>
      <c r="H6" s="70"/>
      <c r="I6" s="70"/>
    </row>
    <row r="7" spans="2:9" x14ac:dyDescent="0.35">
      <c r="B7" s="75"/>
      <c r="C7" s="76"/>
      <c r="D7" s="76"/>
      <c r="E7" s="76"/>
      <c r="F7" s="75"/>
      <c r="G7" s="77">
        <f>SUM(Table1[[#This Row],[Grant Funds]:[Match Funds]])</f>
        <v>0</v>
      </c>
      <c r="H7" s="77"/>
      <c r="I7" s="77"/>
    </row>
    <row r="8" spans="2:9" x14ac:dyDescent="0.35">
      <c r="B8" s="67"/>
      <c r="C8" s="71"/>
      <c r="D8" s="71"/>
      <c r="E8" s="71"/>
      <c r="F8" s="67"/>
      <c r="G8" s="70">
        <f>SUM(Table1[[#This Row],[Grant Funds]:[Match Funds]])</f>
        <v>0</v>
      </c>
      <c r="H8" s="70"/>
      <c r="I8" s="70"/>
    </row>
    <row r="9" spans="2:9" x14ac:dyDescent="0.35">
      <c r="B9" s="75"/>
      <c r="C9" s="76"/>
      <c r="D9" s="76"/>
      <c r="E9" s="76"/>
      <c r="F9" s="75"/>
      <c r="G9" s="77">
        <f>SUM(Table1[[#This Row],[Grant Funds]:[Match Funds]])</f>
        <v>0</v>
      </c>
      <c r="H9" s="77"/>
      <c r="I9" s="77"/>
    </row>
    <row r="10" spans="2:9" x14ac:dyDescent="0.35">
      <c r="B10" s="67"/>
      <c r="C10" s="71"/>
      <c r="D10" s="71"/>
      <c r="E10" s="71"/>
      <c r="F10" s="67"/>
      <c r="G10" s="70">
        <f>SUM(Table1[[#This Row],[Grant Funds]:[Match Funds]])</f>
        <v>0</v>
      </c>
      <c r="H10" s="70"/>
      <c r="I10" s="70"/>
    </row>
    <row r="11" spans="2:9" x14ac:dyDescent="0.35">
      <c r="B11" s="75"/>
      <c r="C11" s="76"/>
      <c r="D11" s="76"/>
      <c r="E11" s="76"/>
      <c r="F11" s="75"/>
      <c r="G11" s="77">
        <f>SUM(Table1[[#This Row],[Grant Funds]:[Match Funds]])</f>
        <v>0</v>
      </c>
      <c r="H11" s="77"/>
      <c r="I11" s="77"/>
    </row>
    <row r="12" spans="2:9" x14ac:dyDescent="0.35">
      <c r="B12" s="67"/>
      <c r="C12" s="71"/>
      <c r="D12" s="71"/>
      <c r="E12" s="71"/>
      <c r="F12" s="67"/>
      <c r="G12" s="70">
        <f>SUM(Table1[[#This Row],[Grant Funds]:[Match Funds]])</f>
        <v>0</v>
      </c>
      <c r="H12" s="70"/>
      <c r="I12" s="70"/>
    </row>
    <row r="13" spans="2:9" x14ac:dyDescent="0.35">
      <c r="B13" s="75"/>
      <c r="C13" s="76"/>
      <c r="D13" s="76"/>
      <c r="E13" s="76"/>
      <c r="F13" s="75"/>
      <c r="G13" s="77">
        <f>SUM(Table1[[#This Row],[Grant Funds]:[Match Funds]])</f>
        <v>0</v>
      </c>
      <c r="H13" s="77"/>
      <c r="I13" s="77"/>
    </row>
    <row r="14" spans="2:9" x14ac:dyDescent="0.35">
      <c r="B14" s="67"/>
      <c r="C14" s="71"/>
      <c r="D14" s="71"/>
      <c r="E14" s="71"/>
      <c r="F14" s="67"/>
      <c r="G14" s="70">
        <f>SUM(Table1[[#This Row],[Grant Funds]:[Match Funds]])</f>
        <v>0</v>
      </c>
      <c r="H14" s="70"/>
      <c r="I14" s="70"/>
    </row>
    <row r="15" spans="2:9" x14ac:dyDescent="0.35">
      <c r="B15" s="75"/>
      <c r="C15" s="76"/>
      <c r="D15" s="76"/>
      <c r="E15" s="76"/>
      <c r="F15" s="75"/>
      <c r="G15" s="77">
        <f>SUM(Table1[[#This Row],[Grant Funds]:[Match Funds]])</f>
        <v>0</v>
      </c>
      <c r="H15" s="77"/>
      <c r="I15" s="77"/>
    </row>
    <row r="16" spans="2:9" x14ac:dyDescent="0.35">
      <c r="B16" s="67"/>
      <c r="C16" s="71"/>
      <c r="D16" s="71"/>
      <c r="E16" s="71"/>
      <c r="F16" s="67"/>
      <c r="G16" s="70">
        <f>SUM(Table1[[#This Row],[Grant Funds]:[Match Funds]])</f>
        <v>0</v>
      </c>
      <c r="H16" s="70"/>
      <c r="I16" s="70"/>
    </row>
    <row r="17" spans="2:9" x14ac:dyDescent="0.35">
      <c r="B17" s="75"/>
      <c r="C17" s="76"/>
      <c r="D17" s="76"/>
      <c r="E17" s="76"/>
      <c r="F17" s="75"/>
      <c r="G17" s="77">
        <f>SUM(Table1[[#This Row],[Grant Funds]:[Match Funds]])</f>
        <v>0</v>
      </c>
      <c r="H17" s="77"/>
      <c r="I17" s="77"/>
    </row>
    <row r="18" spans="2:9" x14ac:dyDescent="0.35">
      <c r="B18" s="67"/>
      <c r="C18" s="71"/>
      <c r="D18" s="71"/>
      <c r="E18" s="71"/>
      <c r="F18" s="67"/>
      <c r="G18" s="70">
        <f>SUM(Table1[[#This Row],[Grant Funds]:[Match Funds]])</f>
        <v>0</v>
      </c>
      <c r="H18" s="70"/>
      <c r="I18" s="70"/>
    </row>
    <row r="19" spans="2:9" x14ac:dyDescent="0.35">
      <c r="B19" s="75"/>
      <c r="C19" s="76"/>
      <c r="D19" s="76"/>
      <c r="E19" s="76"/>
      <c r="F19" s="75"/>
      <c r="G19" s="77">
        <f>SUM(Table1[[#This Row],[Grant Funds]:[Match Funds]])</f>
        <v>0</v>
      </c>
      <c r="H19" s="77"/>
      <c r="I19" s="77"/>
    </row>
    <row r="20" spans="2:9" x14ac:dyDescent="0.35">
      <c r="B20" s="67"/>
      <c r="C20" s="71"/>
      <c r="D20" s="71"/>
      <c r="E20" s="71"/>
      <c r="F20" s="67"/>
      <c r="G20" s="70">
        <f>SUM(Table1[[#This Row],[Grant Funds]:[Match Funds]])</f>
        <v>0</v>
      </c>
      <c r="H20" s="70"/>
      <c r="I20" s="70"/>
    </row>
    <row r="21" spans="2:9" x14ac:dyDescent="0.35">
      <c r="B21" s="75"/>
      <c r="C21" s="76"/>
      <c r="D21" s="76"/>
      <c r="E21" s="76"/>
      <c r="F21" s="75"/>
      <c r="G21" s="77">
        <f>SUM(Table1[[#This Row],[Grant Funds]:[Match Funds]])</f>
        <v>0</v>
      </c>
      <c r="H21" s="77"/>
      <c r="I21" s="77"/>
    </row>
    <row r="22" spans="2:9" x14ac:dyDescent="0.35">
      <c r="B22" s="67"/>
      <c r="C22" s="71"/>
      <c r="D22" s="71"/>
      <c r="E22" s="71"/>
      <c r="F22" s="67"/>
      <c r="G22" s="70">
        <f>SUM(Table1[[#This Row],[Grant Funds]:[Match Funds]])</f>
        <v>0</v>
      </c>
      <c r="H22" s="70"/>
      <c r="I22" s="70"/>
    </row>
    <row r="23" spans="2:9" x14ac:dyDescent="0.35">
      <c r="B23" s="75"/>
      <c r="C23" s="76"/>
      <c r="D23" s="76"/>
      <c r="E23" s="76"/>
      <c r="F23" s="75"/>
      <c r="G23" s="77">
        <f>SUM(Table1[[#This Row],[Grant Funds]:[Match Funds]])</f>
        <v>0</v>
      </c>
      <c r="H23" s="77"/>
      <c r="I23" s="77"/>
    </row>
    <row r="24" spans="2:9" x14ac:dyDescent="0.35">
      <c r="B24" s="67"/>
      <c r="C24" s="71"/>
      <c r="D24" s="71"/>
      <c r="E24" s="71"/>
      <c r="F24" s="67"/>
      <c r="G24" s="70">
        <f>SUM(Table1[[#This Row],[Grant Funds]:[Match Funds]])</f>
        <v>0</v>
      </c>
      <c r="H24" s="70"/>
      <c r="I24" s="70"/>
    </row>
    <row r="25" spans="2:9" x14ac:dyDescent="0.35">
      <c r="B25" s="75"/>
      <c r="C25" s="76"/>
      <c r="D25" s="76"/>
      <c r="E25" s="76"/>
      <c r="F25" s="75"/>
      <c r="G25" s="77">
        <f>SUM(Table1[[#This Row],[Grant Funds]:[Match Funds]])</f>
        <v>0</v>
      </c>
      <c r="H25" s="77"/>
      <c r="I25" s="77"/>
    </row>
    <row r="26" spans="2:9" x14ac:dyDescent="0.35">
      <c r="B26" s="67"/>
      <c r="C26" s="71"/>
      <c r="D26" s="71"/>
      <c r="E26" s="71"/>
      <c r="F26" s="67"/>
      <c r="G26" s="70">
        <f>SUM(Table1[[#This Row],[Grant Funds]:[Match Funds]])</f>
        <v>0</v>
      </c>
      <c r="H26" s="70"/>
      <c r="I26" s="70"/>
    </row>
    <row r="27" spans="2:9" x14ac:dyDescent="0.35">
      <c r="B27" s="75"/>
      <c r="C27" s="76"/>
      <c r="D27" s="76"/>
      <c r="E27" s="76"/>
      <c r="F27" s="75"/>
      <c r="G27" s="77">
        <f>SUM(Table1[[#This Row],[Grant Funds]:[Match Funds]])</f>
        <v>0</v>
      </c>
      <c r="H27" s="77"/>
      <c r="I27" s="77"/>
    </row>
    <row r="28" spans="2:9" x14ac:dyDescent="0.35">
      <c r="B28" s="67"/>
      <c r="C28" s="71"/>
      <c r="D28" s="71"/>
      <c r="E28" s="71"/>
      <c r="F28" s="67"/>
      <c r="G28" s="70">
        <f>SUM(Table1[[#This Row],[Grant Funds]:[Match Funds]])</f>
        <v>0</v>
      </c>
      <c r="H28" s="70"/>
      <c r="I28" s="70"/>
    </row>
    <row r="29" spans="2:9" x14ac:dyDescent="0.35">
      <c r="B29" s="75"/>
      <c r="C29" s="76"/>
      <c r="D29" s="76"/>
      <c r="E29" s="76"/>
      <c r="F29" s="75"/>
      <c r="G29" s="77">
        <f>SUM(Table1[[#This Row],[Grant Funds]:[Match Funds]])</f>
        <v>0</v>
      </c>
      <c r="H29" s="77"/>
      <c r="I29" s="77"/>
    </row>
    <row r="30" spans="2:9" x14ac:dyDescent="0.35">
      <c r="B30" s="67"/>
      <c r="C30" s="71"/>
      <c r="D30" s="71"/>
      <c r="E30" s="71"/>
      <c r="F30" s="67"/>
      <c r="G30" s="70">
        <f>SUM(Table1[[#This Row],[Grant Funds]:[Match Funds]])</f>
        <v>0</v>
      </c>
      <c r="H30" s="70"/>
      <c r="I30" s="70"/>
    </row>
    <row r="31" spans="2:9" x14ac:dyDescent="0.35">
      <c r="B31" s="75"/>
      <c r="C31" s="76"/>
      <c r="D31" s="76"/>
      <c r="E31" s="76"/>
      <c r="F31" s="75"/>
      <c r="G31" s="77">
        <f>SUM(Table1[[#This Row],[Grant Funds]:[Match Funds]])</f>
        <v>0</v>
      </c>
      <c r="H31" s="77"/>
      <c r="I31" s="77"/>
    </row>
    <row r="32" spans="2:9" x14ac:dyDescent="0.35">
      <c r="B32" s="67"/>
      <c r="C32" s="71"/>
      <c r="D32" s="71"/>
      <c r="E32" s="71"/>
      <c r="F32" s="67"/>
      <c r="G32" s="70">
        <f>SUM(Table1[[#This Row],[Grant Funds]:[Match Funds]])</f>
        <v>0</v>
      </c>
      <c r="H32" s="70"/>
      <c r="I32" s="70"/>
    </row>
    <row r="33" spans="2:9" x14ac:dyDescent="0.35">
      <c r="B33" s="75"/>
      <c r="C33" s="76"/>
      <c r="D33" s="76"/>
      <c r="E33" s="76"/>
      <c r="F33" s="75"/>
      <c r="G33" s="77">
        <f>SUM(Table1[[#This Row],[Grant Funds]:[Match Funds]])</f>
        <v>0</v>
      </c>
      <c r="H33" s="77"/>
      <c r="I33" s="77"/>
    </row>
    <row r="34" spans="2:9" x14ac:dyDescent="0.35">
      <c r="B34" s="67"/>
      <c r="C34" s="71"/>
      <c r="D34" s="71"/>
      <c r="E34" s="71"/>
      <c r="F34" s="67"/>
      <c r="G34" s="70">
        <f>SUM(Table1[[#This Row],[Grant Funds]:[Match Funds]])</f>
        <v>0</v>
      </c>
      <c r="H34" s="70"/>
      <c r="I34" s="70"/>
    </row>
    <row r="35" spans="2:9" x14ac:dyDescent="0.35">
      <c r="B35" s="75"/>
      <c r="C35" s="76"/>
      <c r="D35" s="76"/>
      <c r="E35" s="76"/>
      <c r="F35" s="75"/>
      <c r="G35" s="77">
        <f>SUM(Table1[[#This Row],[Grant Funds]:[Match Funds]])</f>
        <v>0</v>
      </c>
      <c r="H35" s="77"/>
      <c r="I35" s="77"/>
    </row>
    <row r="36" spans="2:9" x14ac:dyDescent="0.35">
      <c r="B36" s="67"/>
      <c r="C36" s="71"/>
      <c r="D36" s="71"/>
      <c r="E36" s="71"/>
      <c r="F36" s="67"/>
      <c r="G36" s="70">
        <f>SUM(Table1[[#This Row],[Grant Funds]:[Match Funds]])</f>
        <v>0</v>
      </c>
      <c r="H36" s="70"/>
      <c r="I36" s="70"/>
    </row>
    <row r="37" spans="2:9" x14ac:dyDescent="0.35">
      <c r="B37" s="75"/>
      <c r="C37" s="76"/>
      <c r="D37" s="76"/>
      <c r="E37" s="76"/>
      <c r="F37" s="75"/>
      <c r="G37" s="77">
        <f>SUM(Table1[[#This Row],[Grant Funds]:[Match Funds]])</f>
        <v>0</v>
      </c>
      <c r="H37" s="77"/>
      <c r="I37" s="77"/>
    </row>
    <row r="38" spans="2:9" x14ac:dyDescent="0.35">
      <c r="B38" s="67"/>
      <c r="C38" s="71"/>
      <c r="D38" s="71"/>
      <c r="E38" s="71"/>
      <c r="F38" s="67"/>
      <c r="G38" s="70">
        <f>SUM(Table1[[#This Row],[Grant Funds]:[Match Funds]])</f>
        <v>0</v>
      </c>
      <c r="H38" s="70"/>
      <c r="I38" s="70"/>
    </row>
    <row r="39" spans="2:9" x14ac:dyDescent="0.35">
      <c r="B39" s="75"/>
      <c r="C39" s="76"/>
      <c r="D39" s="76"/>
      <c r="E39" s="76"/>
      <c r="F39" s="75"/>
      <c r="G39" s="77">
        <f>SUM(Table1[[#This Row],[Grant Funds]:[Match Funds]])</f>
        <v>0</v>
      </c>
      <c r="H39" s="77"/>
      <c r="I39" s="77"/>
    </row>
    <row r="40" spans="2:9" x14ac:dyDescent="0.35">
      <c r="B40" s="67"/>
      <c r="C40" s="71"/>
      <c r="D40" s="71"/>
      <c r="E40" s="71"/>
      <c r="F40" s="67"/>
      <c r="G40" s="70">
        <f>SUM(Table1[[#This Row],[Grant Funds]:[Match Funds]])</f>
        <v>0</v>
      </c>
      <c r="H40" s="70"/>
      <c r="I40" s="70"/>
    </row>
    <row r="41" spans="2:9" x14ac:dyDescent="0.35">
      <c r="B41" s="75"/>
      <c r="C41" s="76"/>
      <c r="D41" s="76"/>
      <c r="E41" s="76"/>
      <c r="F41" s="75"/>
      <c r="G41" s="77">
        <f>SUM(Table1[[#This Row],[Grant Funds]:[Match Funds]])</f>
        <v>0</v>
      </c>
      <c r="H41" s="77"/>
      <c r="I41" s="77"/>
    </row>
    <row r="42" spans="2:9" x14ac:dyDescent="0.35">
      <c r="B42" s="67"/>
      <c r="C42" s="71"/>
      <c r="D42" s="71"/>
      <c r="E42" s="71"/>
      <c r="F42" s="67"/>
      <c r="G42" s="70">
        <f>SUM(Table1[[#This Row],[Grant Funds]:[Match Funds]])</f>
        <v>0</v>
      </c>
      <c r="H42" s="70"/>
      <c r="I42" s="70"/>
    </row>
    <row r="43" spans="2:9" x14ac:dyDescent="0.35">
      <c r="B43" s="75"/>
      <c r="C43" s="76"/>
      <c r="D43" s="76"/>
      <c r="E43" s="76"/>
      <c r="F43" s="75"/>
      <c r="G43" s="77">
        <f>SUM(Table1[[#This Row],[Grant Funds]:[Match Funds]])</f>
        <v>0</v>
      </c>
      <c r="H43" s="77"/>
      <c r="I43" s="77"/>
    </row>
    <row r="44" spans="2:9" x14ac:dyDescent="0.35">
      <c r="B44" s="67"/>
      <c r="C44" s="71"/>
      <c r="D44" s="71"/>
      <c r="E44" s="71"/>
      <c r="F44" s="67"/>
      <c r="G44" s="70">
        <f>SUM(Table1[[#This Row],[Grant Funds]:[Match Funds]])</f>
        <v>0</v>
      </c>
      <c r="H44" s="70"/>
      <c r="I44" s="70"/>
    </row>
  </sheetData>
  <phoneticPr fontId="20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41E230-97CD-468F-A5C6-F885E05FE052}">
          <x14:formula1>
            <xm:f>'Background Sheet'!$B$3:$B$13</xm:f>
          </x14:formula1>
          <xm:sqref>B3:B44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opLeftCell="A10" workbookViewId="0">
      <selection activeCell="B15" sqref="B15:C15"/>
    </sheetView>
  </sheetViews>
  <sheetFormatPr defaultRowHeight="14.5" x14ac:dyDescent="0.35"/>
  <cols>
    <col min="1" max="1" width="38" customWidth="1"/>
    <col min="2" max="2" width="34.1796875" bestFit="1" customWidth="1"/>
    <col min="3" max="3" width="17.453125" customWidth="1"/>
    <col min="4" max="4" width="15.7265625" customWidth="1"/>
    <col min="5" max="5" width="15" customWidth="1"/>
    <col min="6" max="6" width="14.81640625" customWidth="1"/>
    <col min="12" max="12" width="9.1796875" customWidth="1"/>
    <col min="14" max="14" width="9.1796875" customWidth="1"/>
  </cols>
  <sheetData>
    <row r="1" spans="1:6" x14ac:dyDescent="0.35">
      <c r="D1" s="95" t="s">
        <v>6</v>
      </c>
      <c r="E1" s="96"/>
      <c r="F1" s="97"/>
    </row>
    <row r="2" spans="1:6" ht="22.5" customHeight="1" x14ac:dyDescent="0.35">
      <c r="D2" s="14" t="s">
        <v>7</v>
      </c>
      <c r="E2" s="93"/>
      <c r="F2" s="94"/>
    </row>
    <row r="3" spans="1:6" ht="24.75" customHeight="1" x14ac:dyDescent="0.45">
      <c r="A3" s="106" t="s">
        <v>8</v>
      </c>
      <c r="B3" s="106"/>
      <c r="C3" s="106"/>
      <c r="D3" s="106"/>
      <c r="E3" s="106"/>
      <c r="F3" s="106"/>
    </row>
    <row r="4" spans="1:6" ht="15" customHeight="1" x14ac:dyDescent="0.45">
      <c r="A4" s="8"/>
      <c r="B4" s="8"/>
      <c r="C4" s="8"/>
      <c r="D4" s="8"/>
      <c r="E4" s="8"/>
      <c r="F4" s="8"/>
    </row>
    <row r="5" spans="1:6" x14ac:dyDescent="0.35">
      <c r="A5" s="91" t="s">
        <v>9</v>
      </c>
      <c r="B5" s="91"/>
      <c r="C5" s="91"/>
      <c r="D5" s="91"/>
      <c r="E5" s="91"/>
      <c r="F5" s="91"/>
    </row>
    <row r="6" spans="1:6" ht="15" customHeight="1" x14ac:dyDescent="0.35">
      <c r="A6" s="37" t="s">
        <v>10</v>
      </c>
      <c r="B6" s="38"/>
      <c r="C6" s="38"/>
      <c r="D6" s="38"/>
      <c r="E6" s="38"/>
      <c r="F6" s="39" t="s">
        <v>11</v>
      </c>
    </row>
    <row r="7" spans="1:6" ht="25" customHeight="1" x14ac:dyDescent="0.35">
      <c r="A7" s="40" t="s">
        <v>12</v>
      </c>
      <c r="B7" s="107"/>
      <c r="C7" s="108"/>
      <c r="D7" s="41" t="s">
        <v>13</v>
      </c>
      <c r="E7" s="57"/>
      <c r="F7" s="42"/>
    </row>
    <row r="8" spans="1:6" x14ac:dyDescent="0.35">
      <c r="A8" s="22"/>
      <c r="E8" s="15" t="s">
        <v>14</v>
      </c>
      <c r="F8" s="15" t="s">
        <v>15</v>
      </c>
    </row>
    <row r="9" spans="1:6" x14ac:dyDescent="0.35">
      <c r="A9" s="22"/>
      <c r="D9" s="23" t="s">
        <v>16</v>
      </c>
      <c r="E9" s="7"/>
      <c r="F9" s="7"/>
    </row>
    <row r="10" spans="1:6" x14ac:dyDescent="0.35">
      <c r="A10" s="24" t="s">
        <v>17</v>
      </c>
      <c r="C10" s="23"/>
      <c r="D10" s="25"/>
      <c r="E10" s="25"/>
      <c r="F10" s="21"/>
    </row>
    <row r="11" spans="1:6" x14ac:dyDescent="0.35">
      <c r="A11" s="24" t="s">
        <v>18</v>
      </c>
      <c r="C11" s="23"/>
      <c r="D11" s="25"/>
      <c r="E11" s="25"/>
      <c r="F11" s="21"/>
    </row>
    <row r="12" spans="1:6" x14ac:dyDescent="0.35">
      <c r="A12" s="24" t="s">
        <v>19</v>
      </c>
      <c r="C12" s="23"/>
      <c r="D12" s="25"/>
      <c r="E12" s="25"/>
      <c r="F12" s="21"/>
    </row>
    <row r="13" spans="1:6" s="1" customFormat="1" x14ac:dyDescent="0.35">
      <c r="A13" s="45"/>
      <c r="B13" s="46"/>
      <c r="C13" s="47"/>
      <c r="D13" s="47" t="s">
        <v>20</v>
      </c>
      <c r="E13" s="47" t="s">
        <v>21</v>
      </c>
      <c r="F13" s="48" t="s">
        <v>22</v>
      </c>
    </row>
    <row r="14" spans="1:6" s="1" customFormat="1" x14ac:dyDescent="0.35">
      <c r="A14" s="49" t="s">
        <v>23</v>
      </c>
      <c r="B14" s="87" t="s">
        <v>24</v>
      </c>
      <c r="C14" s="87"/>
      <c r="D14" s="78" t="s">
        <v>25</v>
      </c>
      <c r="E14" s="78" t="s">
        <v>25</v>
      </c>
      <c r="F14" s="50" t="s">
        <v>26</v>
      </c>
    </row>
    <row r="15" spans="1:6" ht="21.75" customHeight="1" x14ac:dyDescent="0.35">
      <c r="A15" s="16" t="s">
        <v>27</v>
      </c>
      <c r="B15" s="83" t="str">
        <f>IF(F15&gt;0,"See Detail Sheet","")</f>
        <v/>
      </c>
      <c r="C15" s="84"/>
      <c r="D15" s="54">
        <f>SUM('Background Sheet'!C3:C45)</f>
        <v>0</v>
      </c>
      <c r="E15" s="54">
        <f>SUM('Background Sheet'!D3:D45)</f>
        <v>0</v>
      </c>
      <c r="F15" s="54">
        <f t="shared" ref="F15:F22" si="0">SUM(D15:E15)</f>
        <v>0</v>
      </c>
    </row>
    <row r="16" spans="1:6" ht="20.149999999999999" customHeight="1" x14ac:dyDescent="0.35">
      <c r="A16" s="16" t="s">
        <v>28</v>
      </c>
      <c r="B16" s="83" t="str">
        <f t="shared" ref="B16:B23" si="1">IF(F16&gt;0,"See Detail Sheet","")</f>
        <v/>
      </c>
      <c r="C16" s="84"/>
      <c r="D16" s="54">
        <f>SUM('Background Sheet'!F3:F45)</f>
        <v>0</v>
      </c>
      <c r="E16" s="54">
        <f>SUM('Background Sheet'!G3:G45)</f>
        <v>0</v>
      </c>
      <c r="F16" s="54">
        <f t="shared" si="0"/>
        <v>0</v>
      </c>
    </row>
    <row r="17" spans="1:6" ht="20.25" customHeight="1" x14ac:dyDescent="0.35">
      <c r="A17" s="16" t="s">
        <v>29</v>
      </c>
      <c r="B17" s="83" t="str">
        <f t="shared" si="1"/>
        <v/>
      </c>
      <c r="C17" s="84"/>
      <c r="D17" s="54">
        <f>SUM('Background Sheet'!I3:I45)</f>
        <v>0</v>
      </c>
      <c r="E17" s="54">
        <f>SUM('Background Sheet'!J3:J45)</f>
        <v>0</v>
      </c>
      <c r="F17" s="54">
        <f>SUM(D17:E17)</f>
        <v>0</v>
      </c>
    </row>
    <row r="18" spans="1:6" ht="20.149999999999999" customHeight="1" x14ac:dyDescent="0.35">
      <c r="A18" s="16" t="s">
        <v>30</v>
      </c>
      <c r="B18" s="83" t="str">
        <f t="shared" si="1"/>
        <v/>
      </c>
      <c r="C18" s="84"/>
      <c r="D18" s="54">
        <f>SUM('Background Sheet'!L3:L45)</f>
        <v>0</v>
      </c>
      <c r="E18" s="54">
        <f>SUM('Background Sheet'!M3:M45)</f>
        <v>0</v>
      </c>
      <c r="F18" s="54">
        <f t="shared" si="0"/>
        <v>0</v>
      </c>
    </row>
    <row r="19" spans="1:6" ht="20.149999999999999" customHeight="1" x14ac:dyDescent="0.35">
      <c r="A19" s="16" t="s">
        <v>31</v>
      </c>
      <c r="B19" s="83" t="str">
        <f t="shared" si="1"/>
        <v/>
      </c>
      <c r="C19" s="84"/>
      <c r="D19" s="54">
        <f>SUM('Background Sheet'!O3:O45)</f>
        <v>0</v>
      </c>
      <c r="E19" s="54">
        <f>SUM('Background Sheet'!P3:P45)</f>
        <v>0</v>
      </c>
      <c r="F19" s="54">
        <f t="shared" si="0"/>
        <v>0</v>
      </c>
    </row>
    <row r="20" spans="1:6" ht="20.149999999999999" customHeight="1" x14ac:dyDescent="0.35">
      <c r="A20" s="16" t="s">
        <v>32</v>
      </c>
      <c r="B20" s="83" t="str">
        <f t="shared" si="1"/>
        <v/>
      </c>
      <c r="C20" s="84"/>
      <c r="D20" s="54">
        <f>SUM('Background Sheet'!R3:R45)</f>
        <v>0</v>
      </c>
      <c r="E20" s="54">
        <f>SUM('Background Sheet'!S3:S45)</f>
        <v>0</v>
      </c>
      <c r="F20" s="54">
        <f t="shared" si="0"/>
        <v>0</v>
      </c>
    </row>
    <row r="21" spans="1:6" ht="20.149999999999999" customHeight="1" x14ac:dyDescent="0.35">
      <c r="A21" s="68" t="s">
        <v>33</v>
      </c>
      <c r="B21" s="83" t="str">
        <f t="shared" si="1"/>
        <v/>
      </c>
      <c r="C21" s="84"/>
      <c r="D21" s="54">
        <f>SUM('Background Sheet'!U3:U45)</f>
        <v>0</v>
      </c>
      <c r="E21" s="54">
        <f>SUM('Background Sheet'!V3:V45)</f>
        <v>0</v>
      </c>
      <c r="F21" s="54">
        <f>SUM(D21:E21)</f>
        <v>0</v>
      </c>
    </row>
    <row r="22" spans="1:6" ht="20.149999999999999" customHeight="1" x14ac:dyDescent="0.35">
      <c r="A22" s="68" t="s">
        <v>34</v>
      </c>
      <c r="B22" s="83" t="str">
        <f t="shared" si="1"/>
        <v/>
      </c>
      <c r="C22" s="84"/>
      <c r="D22" s="54">
        <f>SUM('Background Sheet'!X3:X45)</f>
        <v>0</v>
      </c>
      <c r="E22" s="54">
        <f>SUM('Background Sheet'!Y3:Y45)</f>
        <v>0</v>
      </c>
      <c r="F22" s="54">
        <f t="shared" si="0"/>
        <v>0</v>
      </c>
    </row>
    <row r="23" spans="1:6" ht="20.149999999999999" customHeight="1" x14ac:dyDescent="0.35">
      <c r="A23" s="66" t="s">
        <v>35</v>
      </c>
      <c r="B23" s="83" t="str">
        <f t="shared" si="1"/>
        <v/>
      </c>
      <c r="C23" s="84"/>
      <c r="D23" s="54">
        <f>SUM('Background Sheet'!AA3:AA45)</f>
        <v>0</v>
      </c>
      <c r="E23" s="54">
        <f>SUM('Background Sheet'!AB3:AB45)</f>
        <v>0</v>
      </c>
      <c r="F23" s="69">
        <f>SUM(D23:E23)</f>
        <v>0</v>
      </c>
    </row>
    <row r="24" spans="1:6" ht="20.149999999999999" customHeight="1" x14ac:dyDescent="0.35">
      <c r="A24" s="17" t="s">
        <v>36</v>
      </c>
      <c r="B24" s="85"/>
      <c r="C24" s="86"/>
      <c r="D24" s="79">
        <f>SUM(D15:D23)</f>
        <v>0</v>
      </c>
      <c r="E24" s="79">
        <f>SUM(E15:E23)</f>
        <v>0</v>
      </c>
      <c r="F24" s="54">
        <f>SUM(F15:F23)</f>
        <v>0</v>
      </c>
    </row>
    <row r="25" spans="1:6" s="2" customFormat="1" ht="20.149999999999999" customHeight="1" x14ac:dyDescent="0.35">
      <c r="A25" s="28"/>
      <c r="D25" s="80"/>
      <c r="E25" s="80"/>
      <c r="F25" s="29"/>
    </row>
    <row r="26" spans="1:6" s="2" customFormat="1" ht="15" customHeight="1" x14ac:dyDescent="0.35">
      <c r="A26" s="28"/>
      <c r="D26" s="27"/>
      <c r="E26" s="27"/>
      <c r="F26" s="29"/>
    </row>
    <row r="27" spans="1:6" s="2" customFormat="1" ht="15" customHeight="1" x14ac:dyDescent="0.35">
      <c r="A27" s="28"/>
      <c r="B27" s="30" t="s">
        <v>37</v>
      </c>
      <c r="C27" s="101" t="s">
        <v>38</v>
      </c>
      <c r="D27" s="101"/>
      <c r="E27" s="3" t="s">
        <v>39</v>
      </c>
      <c r="F27" s="29"/>
    </row>
    <row r="28" spans="1:6" ht="15" customHeight="1" x14ac:dyDescent="0.35">
      <c r="A28" s="22"/>
      <c r="F28" s="21"/>
    </row>
    <row r="29" spans="1:6" ht="24.75" customHeight="1" x14ac:dyDescent="0.35">
      <c r="A29" s="56" t="s">
        <v>40</v>
      </c>
      <c r="B29" s="9"/>
      <c r="C29" s="9"/>
      <c r="D29" s="12"/>
      <c r="E29" s="31" t="s">
        <v>41</v>
      </c>
      <c r="F29" s="44"/>
    </row>
    <row r="30" spans="1:6" ht="24.75" customHeight="1" x14ac:dyDescent="0.35">
      <c r="A30" s="55" t="s">
        <v>42</v>
      </c>
      <c r="B30" s="10"/>
      <c r="C30" s="10"/>
      <c r="D30" s="13"/>
      <c r="E30" s="33" t="s">
        <v>41</v>
      </c>
      <c r="F30" s="34"/>
    </row>
    <row r="31" spans="1:6" ht="24.75" customHeight="1" x14ac:dyDescent="0.35">
      <c r="A31" s="32" t="s">
        <v>43</v>
      </c>
      <c r="B31" s="10"/>
      <c r="C31" s="10"/>
      <c r="D31" s="13"/>
      <c r="E31" s="33" t="s">
        <v>41</v>
      </c>
      <c r="F31" s="34"/>
    </row>
    <row r="32" spans="1:6" x14ac:dyDescent="0.35">
      <c r="A32" s="22"/>
      <c r="F32" s="21"/>
    </row>
    <row r="33" spans="1:6" x14ac:dyDescent="0.35">
      <c r="A33" s="109" t="s">
        <v>6</v>
      </c>
      <c r="B33" s="110"/>
      <c r="C33" s="110"/>
      <c r="D33" s="110"/>
      <c r="E33" s="110"/>
      <c r="F33" s="111"/>
    </row>
    <row r="34" spans="1:6" x14ac:dyDescent="0.35">
      <c r="A34" s="22"/>
      <c r="E34" s="102" t="s">
        <v>44</v>
      </c>
      <c r="F34" s="103"/>
    </row>
    <row r="35" spans="1:6" x14ac:dyDescent="0.35">
      <c r="A35" s="22"/>
      <c r="B35" s="35"/>
      <c r="E35" s="104" t="s">
        <v>45</v>
      </c>
      <c r="F35" s="105"/>
    </row>
    <row r="36" spans="1:6" x14ac:dyDescent="0.35">
      <c r="A36" s="88" t="s">
        <v>46</v>
      </c>
      <c r="B36" s="89"/>
      <c r="C36" s="89"/>
      <c r="D36" s="90"/>
      <c r="E36" s="5" t="s">
        <v>47</v>
      </c>
      <c r="F36" s="6" t="s">
        <v>48</v>
      </c>
    </row>
    <row r="37" spans="1:6" x14ac:dyDescent="0.35">
      <c r="A37" s="36" t="s">
        <v>49</v>
      </c>
      <c r="E37" s="4"/>
      <c r="F37" s="4"/>
    </row>
    <row r="38" spans="1:6" x14ac:dyDescent="0.35">
      <c r="A38" s="36" t="s">
        <v>50</v>
      </c>
      <c r="E38" s="4"/>
      <c r="F38" s="4"/>
    </row>
    <row r="39" spans="1:6" x14ac:dyDescent="0.35">
      <c r="A39" s="36" t="s">
        <v>51</v>
      </c>
      <c r="E39" s="4"/>
      <c r="F39" s="4"/>
    </row>
    <row r="40" spans="1:6" x14ac:dyDescent="0.35">
      <c r="A40" s="36" t="s">
        <v>52</v>
      </c>
      <c r="E40" s="4"/>
      <c r="F40" s="4"/>
    </row>
    <row r="41" spans="1:6" ht="24.75" customHeight="1" x14ac:dyDescent="0.35">
      <c r="A41" s="20" t="s">
        <v>53</v>
      </c>
      <c r="B41" s="112"/>
      <c r="C41" s="113"/>
      <c r="D41" s="113"/>
      <c r="E41" s="113"/>
      <c r="F41" s="114"/>
    </row>
    <row r="42" spans="1:6" ht="25" customHeight="1" x14ac:dyDescent="0.35">
      <c r="A42" s="18" t="s">
        <v>54</v>
      </c>
      <c r="B42" s="115"/>
      <c r="C42" s="116"/>
      <c r="D42" s="116"/>
      <c r="E42" s="116"/>
      <c r="F42" s="117"/>
    </row>
    <row r="43" spans="1:6" ht="25" customHeight="1" x14ac:dyDescent="0.35">
      <c r="A43" s="18" t="s">
        <v>55</v>
      </c>
      <c r="B43" s="58"/>
      <c r="C43" s="59"/>
      <c r="D43" s="60"/>
      <c r="E43" s="61"/>
      <c r="F43" s="62"/>
    </row>
    <row r="44" spans="1:6" ht="25" customHeight="1" x14ac:dyDescent="0.35">
      <c r="A44" s="18" t="s">
        <v>56</v>
      </c>
      <c r="B44" s="98"/>
      <c r="C44" s="99"/>
      <c r="D44" s="99"/>
      <c r="E44" s="99"/>
      <c r="F44" s="100"/>
    </row>
    <row r="45" spans="1:6" ht="25" customHeight="1" x14ac:dyDescent="0.35">
      <c r="A45" s="19" t="s">
        <v>57</v>
      </c>
      <c r="B45" s="98"/>
      <c r="C45" s="99"/>
      <c r="D45" s="99"/>
      <c r="E45" s="99"/>
      <c r="F45" s="100"/>
    </row>
    <row r="46" spans="1:6" ht="25" customHeight="1" x14ac:dyDescent="0.35">
      <c r="A46" s="26" t="s">
        <v>58</v>
      </c>
      <c r="B46" s="63"/>
      <c r="C46" s="64"/>
      <c r="D46" s="64"/>
      <c r="E46" s="64"/>
      <c r="F46" s="65"/>
    </row>
    <row r="47" spans="1:6" s="11" customFormat="1" ht="25" customHeight="1" x14ac:dyDescent="0.45">
      <c r="A47" s="53"/>
      <c r="B47" s="52" t="s">
        <v>59</v>
      </c>
      <c r="C47" s="92">
        <f>+D24</f>
        <v>0</v>
      </c>
      <c r="D47" s="92"/>
      <c r="E47" s="51"/>
      <c r="F47" s="43"/>
    </row>
  </sheetData>
  <mergeCells count="26">
    <mergeCell ref="C47:D47"/>
    <mergeCell ref="E2:F2"/>
    <mergeCell ref="D1:F1"/>
    <mergeCell ref="B45:F45"/>
    <mergeCell ref="B44:F44"/>
    <mergeCell ref="C27:D27"/>
    <mergeCell ref="E34:F34"/>
    <mergeCell ref="E35:F35"/>
    <mergeCell ref="A3:F3"/>
    <mergeCell ref="B7:C7"/>
    <mergeCell ref="B15:C15"/>
    <mergeCell ref="B16:C16"/>
    <mergeCell ref="B17:C17"/>
    <mergeCell ref="A33:F33"/>
    <mergeCell ref="B41:F41"/>
    <mergeCell ref="B42:F42"/>
    <mergeCell ref="B23:C23"/>
    <mergeCell ref="B24:C24"/>
    <mergeCell ref="B14:C14"/>
    <mergeCell ref="A36:D36"/>
    <mergeCell ref="A5:F5"/>
    <mergeCell ref="B18:C18"/>
    <mergeCell ref="B20:C20"/>
    <mergeCell ref="B21:C21"/>
    <mergeCell ref="B22:C22"/>
    <mergeCell ref="B19:C19"/>
  </mergeCells>
  <pageMargins left="0.7" right="0.7" top="0.75" bottom="0.75" header="0.3" footer="0.3"/>
  <pageSetup scale="6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E7D9-B97E-41BA-B3BA-567E1550917D}">
  <dimension ref="B1:AB45"/>
  <sheetViews>
    <sheetView workbookViewId="0">
      <selection activeCell="F13" sqref="F13"/>
    </sheetView>
  </sheetViews>
  <sheetFormatPr defaultRowHeight="14.5" x14ac:dyDescent="0.35"/>
  <cols>
    <col min="2" max="2" width="62.81640625" customWidth="1"/>
    <col min="4" max="4" width="14.81640625" customWidth="1"/>
    <col min="6" max="6" width="13.81640625" customWidth="1"/>
    <col min="7" max="7" width="15.26953125" customWidth="1"/>
    <col min="10" max="10" width="13.453125" customWidth="1"/>
    <col min="12" max="12" width="9" customWidth="1"/>
    <col min="16" max="16" width="15.453125" customWidth="1"/>
    <col min="19" max="19" width="17.54296875" customWidth="1"/>
  </cols>
  <sheetData>
    <row r="1" spans="2:28" x14ac:dyDescent="0.35">
      <c r="B1" s="72"/>
      <c r="C1" s="120" t="str">
        <f>B3</f>
        <v>Personnel</v>
      </c>
      <c r="D1" s="121"/>
      <c r="E1" s="72"/>
      <c r="F1" s="118" t="str">
        <f>B4</f>
        <v>Fringe</v>
      </c>
      <c r="G1" s="119"/>
      <c r="H1" s="72"/>
      <c r="I1" s="118" t="str">
        <f>B5</f>
        <v>Travel</v>
      </c>
      <c r="J1" s="119"/>
      <c r="K1" s="72"/>
      <c r="L1" s="118" t="str">
        <f>B6</f>
        <v>Equipment</v>
      </c>
      <c r="M1" s="119"/>
      <c r="N1" s="72"/>
      <c r="O1" s="118" t="str">
        <f>B7</f>
        <v>Supplies</v>
      </c>
      <c r="P1" s="119"/>
      <c r="Q1" s="72"/>
      <c r="R1" s="118" t="str">
        <f>B8</f>
        <v>Construction</v>
      </c>
      <c r="S1" s="119"/>
      <c r="T1" s="72"/>
      <c r="U1" s="118" t="str">
        <f>B9</f>
        <v>Contractual</v>
      </c>
      <c r="V1" s="119"/>
      <c r="W1" s="72"/>
      <c r="X1" s="118" t="str">
        <f>B10</f>
        <v>Other</v>
      </c>
      <c r="Y1" s="119"/>
      <c r="Z1" s="72"/>
      <c r="AA1" s="118" t="str">
        <f>B11</f>
        <v>Indirect</v>
      </c>
      <c r="AB1" s="119"/>
    </row>
    <row r="2" spans="2:28" x14ac:dyDescent="0.35">
      <c r="B2" s="72"/>
      <c r="C2" s="73" t="s">
        <v>20</v>
      </c>
      <c r="D2" s="73" t="s">
        <v>21</v>
      </c>
      <c r="E2" s="72"/>
      <c r="F2" s="72" t="s">
        <v>20</v>
      </c>
      <c r="G2" s="72" t="s">
        <v>21</v>
      </c>
      <c r="H2" s="72"/>
      <c r="I2" s="72" t="s">
        <v>20</v>
      </c>
      <c r="J2" s="72" t="s">
        <v>21</v>
      </c>
      <c r="K2" s="72"/>
      <c r="L2" s="72" t="s">
        <v>20</v>
      </c>
      <c r="M2" s="72" t="s">
        <v>21</v>
      </c>
      <c r="N2" s="72"/>
      <c r="O2" s="72" t="s">
        <v>20</v>
      </c>
      <c r="P2" s="72" t="s">
        <v>21</v>
      </c>
      <c r="Q2" s="72"/>
      <c r="R2" s="72" t="s">
        <v>20</v>
      </c>
      <c r="S2" s="72" t="s">
        <v>21</v>
      </c>
      <c r="T2" s="72"/>
      <c r="U2" s="72" t="s">
        <v>20</v>
      </c>
      <c r="V2" s="72" t="s">
        <v>21</v>
      </c>
      <c r="W2" s="72"/>
      <c r="X2" s="72" t="s">
        <v>20</v>
      </c>
      <c r="Y2" s="72" t="s">
        <v>21</v>
      </c>
      <c r="Z2" s="72"/>
      <c r="AA2" s="72" t="s">
        <v>20</v>
      </c>
      <c r="AB2" s="72" t="s">
        <v>21</v>
      </c>
    </row>
    <row r="3" spans="2:28" x14ac:dyDescent="0.35">
      <c r="B3" s="74" t="str">
        <f>'Cover Sheet'!A15</f>
        <v>Personnel</v>
      </c>
      <c r="C3" s="73">
        <f>IF(Table1[[#This Row],[Expense Category ]]='Background Sheet'!$B$3,Table1[[#This Row],[Grant Funds]],0)</f>
        <v>0</v>
      </c>
      <c r="D3" s="73">
        <f>IF(Table1[[#This Row],[Expense Category ]]='Background Sheet'!$B$3,Table1[[#This Row],[Match Funds]],0)</f>
        <v>0</v>
      </c>
      <c r="E3" s="72"/>
      <c r="F3" s="73">
        <f>IF(Table1[[#This Row],[Expense Category ]]='Background Sheet'!$B$4,Table1[[#This Row],[Grant Funds]],0)</f>
        <v>0</v>
      </c>
      <c r="G3" s="73">
        <f>IF(Table1[[#This Row],[Expense Category ]]='Background Sheet'!$B$4,Table1[[#This Row],[Match Funds]],0)</f>
        <v>0</v>
      </c>
      <c r="H3" s="72"/>
      <c r="I3" s="73">
        <f>IF(Table1[[#This Row],[Expense Category ]]='Background Sheet'!$B$5,Table1[[#This Row],[Grant Funds]],0)</f>
        <v>0</v>
      </c>
      <c r="J3" s="73">
        <f>IF(Table1[[#This Row],[Expense Category ]]='Background Sheet'!$B$5,Table1[[#This Row],[Match Funds]],0)</f>
        <v>0</v>
      </c>
      <c r="K3" s="72"/>
      <c r="L3" s="73">
        <f>IF(Table1[[#This Row],[Expense Category ]]='Background Sheet'!$B$6,Table1[[#This Row],[Grant Funds]],0)</f>
        <v>0</v>
      </c>
      <c r="M3" s="73">
        <f>IF(Table1[[#This Row],[Expense Category ]]='Background Sheet'!$B$6,Table1[[#This Row],[Match Funds]],0)</f>
        <v>0</v>
      </c>
      <c r="N3" s="72"/>
      <c r="O3" s="73">
        <f>IF(Table1[[#This Row],[Expense Category ]]='Background Sheet'!$B$7,Table1[[#This Row],[Grant Funds]],0)</f>
        <v>0</v>
      </c>
      <c r="P3" s="73">
        <f>IF(Table1[[#This Row],[Expense Category ]]='Background Sheet'!$B$7,Table1[[#This Row],[Match Funds]],0)</f>
        <v>0</v>
      </c>
      <c r="Q3" s="72"/>
      <c r="R3" s="73">
        <f>IF(Table1[[#This Row],[Expense Category ]]='Background Sheet'!$B$8,Table1[[#This Row],[Grant Funds]],0)</f>
        <v>0</v>
      </c>
      <c r="S3" s="73">
        <f>IF(Table1[[#This Row],[Expense Category ]]='Background Sheet'!$B$8,Table1[[#This Row],[Match Funds]],0)</f>
        <v>0</v>
      </c>
      <c r="T3" s="72"/>
      <c r="U3" s="73">
        <f>IF(Table1[[#This Row],[Expense Category ]]='Background Sheet'!$B$9,Table1[[#This Row],[Grant Funds]],0)</f>
        <v>0</v>
      </c>
      <c r="V3" s="73">
        <f>IF(Table1[[#This Row],[Expense Category ]]='Background Sheet'!$B$9,Table1[[#This Row],[Match Funds]],0)</f>
        <v>0</v>
      </c>
      <c r="W3" s="72"/>
      <c r="X3" s="73">
        <f>IF(Table1[[#This Row],[Expense Category ]]='Background Sheet'!$B$10,Table1[[#This Row],[Grant Funds]],0)</f>
        <v>0</v>
      </c>
      <c r="Y3" s="73">
        <f>IF(Table1[[#This Row],[Expense Category ]]='Background Sheet'!$B$10,Table1[[#This Row],[Match Funds]],0)</f>
        <v>0</v>
      </c>
      <c r="Z3" s="72"/>
      <c r="AA3" s="73">
        <f>IF(Table1[[#This Row],[Expense Category ]]='Background Sheet'!$B$11,Table1[[#This Row],[Grant Funds]],0)</f>
        <v>0</v>
      </c>
      <c r="AB3" s="73">
        <f>IF(Table1[[#This Row],[Expense Category ]]='Background Sheet'!$B$11,Table1[[#This Row],[Match Funds]],0)</f>
        <v>0</v>
      </c>
    </row>
    <row r="4" spans="2:28" x14ac:dyDescent="0.35">
      <c r="B4" s="74" t="str">
        <f>'Cover Sheet'!A16</f>
        <v>Fringe</v>
      </c>
      <c r="C4" s="73">
        <f>IF(Table1[[#This Row],[Expense Category ]]='Background Sheet'!$B$3,Table1[[#This Row],[Grant Funds]],0)</f>
        <v>0</v>
      </c>
      <c r="D4" s="73">
        <f>IF(Table1[[#This Row],[Expense Category ]]='Background Sheet'!$B$3,Table1[[#This Row],[Match Funds]],0)</f>
        <v>0</v>
      </c>
      <c r="E4" s="72"/>
      <c r="F4" s="73">
        <f>IF(Table1[[#This Row],[Expense Category ]]='Background Sheet'!$B$4,Table1[[#This Row],[Grant Funds]],0)</f>
        <v>0</v>
      </c>
      <c r="G4" s="73">
        <f>IF(Table1[[#This Row],[Expense Category ]]='Background Sheet'!$B$4,Table1[[#This Row],[Match Funds]],0)</f>
        <v>0</v>
      </c>
      <c r="H4" s="72"/>
      <c r="I4" s="73">
        <f>IF(Table1[[#This Row],[Expense Category ]]='Background Sheet'!$B$5,Table1[[#This Row],[Grant Funds]],0)</f>
        <v>0</v>
      </c>
      <c r="J4" s="73">
        <f>IF(Table1[[#This Row],[Expense Category ]]='Background Sheet'!$B$5,Table1[[#This Row],[Match Funds]],0)</f>
        <v>0</v>
      </c>
      <c r="K4" s="72"/>
      <c r="L4" s="73">
        <f>IF(Table1[[#This Row],[Expense Category ]]='Background Sheet'!$B$6,Table1[[#This Row],[Grant Funds]],0)</f>
        <v>0</v>
      </c>
      <c r="M4" s="73">
        <f>IF(Table1[[#This Row],[Expense Category ]]='Background Sheet'!$B$6,Table1[[#This Row],[Match Funds]],0)</f>
        <v>0</v>
      </c>
      <c r="N4" s="72"/>
      <c r="O4" s="73">
        <f>IF(Table1[[#This Row],[Expense Category ]]='Background Sheet'!$B$7,Table1[[#This Row],[Grant Funds]],0)</f>
        <v>0</v>
      </c>
      <c r="P4" s="73">
        <f>IF(Table1[[#This Row],[Expense Category ]]='Background Sheet'!$B$7,Table1[[#This Row],[Match Funds]],0)</f>
        <v>0</v>
      </c>
      <c r="Q4" s="72"/>
      <c r="R4" s="73">
        <f>IF(Table1[[#This Row],[Expense Category ]]='Background Sheet'!$B$8,Table1[[#This Row],[Grant Funds]],0)</f>
        <v>0</v>
      </c>
      <c r="S4" s="73">
        <f>IF(Table1[[#This Row],[Expense Category ]]='Background Sheet'!$B$8,Table1[[#This Row],[Match Funds]],0)</f>
        <v>0</v>
      </c>
      <c r="T4" s="72"/>
      <c r="U4" s="73">
        <f>IF(Table1[[#This Row],[Expense Category ]]='Background Sheet'!$B$9,Table1[[#This Row],[Grant Funds]],0)</f>
        <v>0</v>
      </c>
      <c r="V4" s="73">
        <f>IF(Table1[[#This Row],[Expense Category ]]='Background Sheet'!$B$9,Table1[[#This Row],[Match Funds]],0)</f>
        <v>0</v>
      </c>
      <c r="W4" s="72"/>
      <c r="X4" s="73">
        <f>IF(Table1[[#This Row],[Expense Category ]]='Background Sheet'!$B$10,Table1[[#This Row],[Grant Funds]],0)</f>
        <v>0</v>
      </c>
      <c r="Y4" s="73">
        <f>IF(Table1[[#This Row],[Expense Category ]]='Background Sheet'!$B$10,Table1[[#This Row],[Match Funds]],0)</f>
        <v>0</v>
      </c>
      <c r="Z4" s="72"/>
      <c r="AA4" s="73">
        <f>IF(Table1[[#This Row],[Expense Category ]]='Background Sheet'!$B$11,Table1[[#This Row],[Grant Funds]],0)</f>
        <v>0</v>
      </c>
      <c r="AB4" s="73">
        <f>IF(Table1[[#This Row],[Expense Category ]]='Background Sheet'!$B$11,Table1[[#This Row],[Match Funds]],0)</f>
        <v>0</v>
      </c>
    </row>
    <row r="5" spans="2:28" x14ac:dyDescent="0.35">
      <c r="B5" s="74" t="str">
        <f>'Cover Sheet'!A17</f>
        <v>Travel</v>
      </c>
      <c r="C5" s="73">
        <f>IF(Table1[[#This Row],[Expense Category ]]='Background Sheet'!$B$3,Table1[[#This Row],[Grant Funds]],0)</f>
        <v>0</v>
      </c>
      <c r="D5" s="73">
        <f>IF(Table1[[#This Row],[Expense Category ]]='Background Sheet'!$B$3,Table1[[#This Row],[Match Funds]],0)</f>
        <v>0</v>
      </c>
      <c r="E5" s="72"/>
      <c r="F5" s="73">
        <f>IF(Table1[[#This Row],[Expense Category ]]='Background Sheet'!$B$4,Table1[[#This Row],[Grant Funds]],0)</f>
        <v>0</v>
      </c>
      <c r="G5" s="73">
        <f>IF(Table1[[#This Row],[Expense Category ]]='Background Sheet'!$B$4,Table1[[#This Row],[Match Funds]],0)</f>
        <v>0</v>
      </c>
      <c r="H5" s="72"/>
      <c r="I5" s="73">
        <f>IF(Table1[[#This Row],[Expense Category ]]='Background Sheet'!$B$5,Table1[[#This Row],[Grant Funds]],0)</f>
        <v>0</v>
      </c>
      <c r="J5" s="73">
        <f>IF(Table1[[#This Row],[Expense Category ]]='Background Sheet'!$B$5,Table1[[#This Row],[Match Funds]],0)</f>
        <v>0</v>
      </c>
      <c r="K5" s="72"/>
      <c r="L5" s="73">
        <f>IF(Table1[[#This Row],[Expense Category ]]='Background Sheet'!$B$6,Table1[[#This Row],[Grant Funds]],0)</f>
        <v>0</v>
      </c>
      <c r="M5" s="73">
        <f>IF(Table1[[#This Row],[Expense Category ]]='Background Sheet'!$B$6,Table1[[#This Row],[Match Funds]],0)</f>
        <v>0</v>
      </c>
      <c r="N5" s="72"/>
      <c r="O5" s="73">
        <f>IF(Table1[[#This Row],[Expense Category ]]='Background Sheet'!$B$7,Table1[[#This Row],[Grant Funds]],0)</f>
        <v>0</v>
      </c>
      <c r="P5" s="73">
        <f>IF(Table1[[#This Row],[Expense Category ]]='Background Sheet'!$B$7,Table1[[#This Row],[Match Funds]],0)</f>
        <v>0</v>
      </c>
      <c r="Q5" s="72"/>
      <c r="R5" s="73">
        <f>IF(Table1[[#This Row],[Expense Category ]]='Background Sheet'!$B$8,Table1[[#This Row],[Grant Funds]],0)</f>
        <v>0</v>
      </c>
      <c r="S5" s="73">
        <f>IF(Table1[[#This Row],[Expense Category ]]='Background Sheet'!$B$8,Table1[[#This Row],[Match Funds]],0)</f>
        <v>0</v>
      </c>
      <c r="T5" s="72"/>
      <c r="U5" s="73">
        <f>IF(Table1[[#This Row],[Expense Category ]]='Background Sheet'!$B$9,Table1[[#This Row],[Grant Funds]],0)</f>
        <v>0</v>
      </c>
      <c r="V5" s="73">
        <f>IF(Table1[[#This Row],[Expense Category ]]='Background Sheet'!$B$9,Table1[[#This Row],[Match Funds]],0)</f>
        <v>0</v>
      </c>
      <c r="W5" s="72"/>
      <c r="X5" s="73">
        <f>IF(Table1[[#This Row],[Expense Category ]]='Background Sheet'!$B$10,Table1[[#This Row],[Grant Funds]],0)</f>
        <v>0</v>
      </c>
      <c r="Y5" s="73">
        <f>IF(Table1[[#This Row],[Expense Category ]]='Background Sheet'!$B$10,Table1[[#This Row],[Match Funds]],0)</f>
        <v>0</v>
      </c>
      <c r="Z5" s="72"/>
      <c r="AA5" s="73">
        <f>IF(Table1[[#This Row],[Expense Category ]]='Background Sheet'!$B$11,Table1[[#This Row],[Grant Funds]],0)</f>
        <v>0</v>
      </c>
      <c r="AB5" s="73">
        <f>IF(Table1[[#This Row],[Expense Category ]]='Background Sheet'!$B$11,Table1[[#This Row],[Match Funds]],0)</f>
        <v>0</v>
      </c>
    </row>
    <row r="6" spans="2:28" x14ac:dyDescent="0.35">
      <c r="B6" s="74" t="str">
        <f>'Cover Sheet'!A18</f>
        <v>Equipment</v>
      </c>
      <c r="C6" s="73">
        <f>IF(Table1[[#This Row],[Expense Category ]]='Background Sheet'!$B$3,Table1[[#This Row],[Grant Funds]],0)</f>
        <v>0</v>
      </c>
      <c r="D6" s="73">
        <f>IF(Table1[[#This Row],[Expense Category ]]='Background Sheet'!$B$3,Table1[[#This Row],[Match Funds]],0)</f>
        <v>0</v>
      </c>
      <c r="E6" s="72"/>
      <c r="F6" s="73">
        <f>IF(Table1[[#This Row],[Expense Category ]]='Background Sheet'!$B$4,Table1[[#This Row],[Grant Funds]],0)</f>
        <v>0</v>
      </c>
      <c r="G6" s="73">
        <f>IF(Table1[[#This Row],[Expense Category ]]='Background Sheet'!$B$4,Table1[[#This Row],[Match Funds]],0)</f>
        <v>0</v>
      </c>
      <c r="H6" s="72"/>
      <c r="I6" s="73">
        <f>IF(Table1[[#This Row],[Expense Category ]]='Background Sheet'!$B$5,Table1[[#This Row],[Grant Funds]],0)</f>
        <v>0</v>
      </c>
      <c r="J6" s="73">
        <f>IF(Table1[[#This Row],[Expense Category ]]='Background Sheet'!$B$5,Table1[[#This Row],[Match Funds]],0)</f>
        <v>0</v>
      </c>
      <c r="K6" s="72"/>
      <c r="L6" s="73">
        <f>IF(Table1[[#This Row],[Expense Category ]]='Background Sheet'!$B$6,Table1[[#This Row],[Grant Funds]],0)</f>
        <v>0</v>
      </c>
      <c r="M6" s="73">
        <f>IF(Table1[[#This Row],[Expense Category ]]='Background Sheet'!$B$6,Table1[[#This Row],[Match Funds]],0)</f>
        <v>0</v>
      </c>
      <c r="N6" s="72"/>
      <c r="O6" s="73">
        <f>IF(Table1[[#This Row],[Expense Category ]]='Background Sheet'!$B$7,Table1[[#This Row],[Grant Funds]],0)</f>
        <v>0</v>
      </c>
      <c r="P6" s="73">
        <f>IF(Table1[[#This Row],[Expense Category ]]='Background Sheet'!$B$7,Table1[[#This Row],[Match Funds]],0)</f>
        <v>0</v>
      </c>
      <c r="Q6" s="72"/>
      <c r="R6" s="73">
        <f>IF(Table1[[#This Row],[Expense Category ]]='Background Sheet'!$B$8,Table1[[#This Row],[Grant Funds]],0)</f>
        <v>0</v>
      </c>
      <c r="S6" s="73">
        <f>IF(Table1[[#This Row],[Expense Category ]]='Background Sheet'!$B$8,Table1[[#This Row],[Match Funds]],0)</f>
        <v>0</v>
      </c>
      <c r="T6" s="72"/>
      <c r="U6" s="73">
        <f>IF(Table1[[#This Row],[Expense Category ]]='Background Sheet'!$B$9,Table1[[#This Row],[Grant Funds]],0)</f>
        <v>0</v>
      </c>
      <c r="V6" s="73">
        <f>IF(Table1[[#This Row],[Expense Category ]]='Background Sheet'!$B$9,Table1[[#This Row],[Match Funds]],0)</f>
        <v>0</v>
      </c>
      <c r="W6" s="72"/>
      <c r="X6" s="73">
        <f>IF(Table1[[#This Row],[Expense Category ]]='Background Sheet'!$B$10,Table1[[#This Row],[Grant Funds]],0)</f>
        <v>0</v>
      </c>
      <c r="Y6" s="73">
        <f>IF(Table1[[#This Row],[Expense Category ]]='Background Sheet'!$B$10,Table1[[#This Row],[Match Funds]],0)</f>
        <v>0</v>
      </c>
      <c r="Z6" s="72"/>
      <c r="AA6" s="73">
        <f>IF(Table1[[#This Row],[Expense Category ]]='Background Sheet'!$B$11,Table1[[#This Row],[Grant Funds]],0)</f>
        <v>0</v>
      </c>
      <c r="AB6" s="73">
        <f>IF(Table1[[#This Row],[Expense Category ]]='Background Sheet'!$B$11,Table1[[#This Row],[Match Funds]],0)</f>
        <v>0</v>
      </c>
    </row>
    <row r="7" spans="2:28" x14ac:dyDescent="0.35">
      <c r="B7" s="74" t="str">
        <f>'Cover Sheet'!A19</f>
        <v>Supplies</v>
      </c>
      <c r="C7" s="73">
        <f>IF(Table1[[#This Row],[Expense Category ]]='Background Sheet'!$B$3,Table1[[#This Row],[Grant Funds]],0)</f>
        <v>0</v>
      </c>
      <c r="D7" s="73">
        <f>IF(Table1[[#This Row],[Expense Category ]]='Background Sheet'!$B$3,Table1[[#This Row],[Match Funds]],0)</f>
        <v>0</v>
      </c>
      <c r="E7" s="72"/>
      <c r="F7" s="73">
        <f>IF(Table1[[#This Row],[Expense Category ]]='Background Sheet'!$B$4,Table1[[#This Row],[Grant Funds]],0)</f>
        <v>0</v>
      </c>
      <c r="G7" s="73">
        <f>IF(Table1[[#This Row],[Expense Category ]]='Background Sheet'!$B$4,Table1[[#This Row],[Match Funds]],0)</f>
        <v>0</v>
      </c>
      <c r="H7" s="72"/>
      <c r="I7" s="73">
        <f>IF(Table1[[#This Row],[Expense Category ]]='Background Sheet'!$B$5,Table1[[#This Row],[Grant Funds]],0)</f>
        <v>0</v>
      </c>
      <c r="J7" s="73">
        <f>IF(Table1[[#This Row],[Expense Category ]]='Background Sheet'!$B$5,Table1[[#This Row],[Match Funds]],0)</f>
        <v>0</v>
      </c>
      <c r="K7" s="72"/>
      <c r="L7" s="73">
        <f>IF(Table1[[#This Row],[Expense Category ]]='Background Sheet'!$B$6,Table1[[#This Row],[Grant Funds]],0)</f>
        <v>0</v>
      </c>
      <c r="M7" s="73">
        <f>IF(Table1[[#This Row],[Expense Category ]]='Background Sheet'!$B$6,Table1[[#This Row],[Match Funds]],0)</f>
        <v>0</v>
      </c>
      <c r="N7" s="72"/>
      <c r="O7" s="73">
        <f>IF(Table1[[#This Row],[Expense Category ]]='Background Sheet'!$B$7,Table1[[#This Row],[Grant Funds]],0)</f>
        <v>0</v>
      </c>
      <c r="P7" s="73">
        <f>IF(Table1[[#This Row],[Expense Category ]]='Background Sheet'!$B$7,Table1[[#This Row],[Match Funds]],0)</f>
        <v>0</v>
      </c>
      <c r="Q7" s="72"/>
      <c r="R7" s="73">
        <f>IF(Table1[[#This Row],[Expense Category ]]='Background Sheet'!$B$8,Table1[[#This Row],[Grant Funds]],0)</f>
        <v>0</v>
      </c>
      <c r="S7" s="73">
        <f>IF(Table1[[#This Row],[Expense Category ]]='Background Sheet'!$B$8,Table1[[#This Row],[Match Funds]],0)</f>
        <v>0</v>
      </c>
      <c r="T7" s="72"/>
      <c r="U7" s="73">
        <f>IF(Table1[[#This Row],[Expense Category ]]='Background Sheet'!$B$9,Table1[[#This Row],[Grant Funds]],0)</f>
        <v>0</v>
      </c>
      <c r="V7" s="73">
        <f>IF(Table1[[#This Row],[Expense Category ]]='Background Sheet'!$B$9,Table1[[#This Row],[Match Funds]],0)</f>
        <v>0</v>
      </c>
      <c r="W7" s="72"/>
      <c r="X7" s="73">
        <f>IF(Table1[[#This Row],[Expense Category ]]='Background Sheet'!$B$10,Table1[[#This Row],[Grant Funds]],0)</f>
        <v>0</v>
      </c>
      <c r="Y7" s="73">
        <f>IF(Table1[[#This Row],[Expense Category ]]='Background Sheet'!$B$10,Table1[[#This Row],[Match Funds]],0)</f>
        <v>0</v>
      </c>
      <c r="Z7" s="72"/>
      <c r="AA7" s="73">
        <f>IF(Table1[[#This Row],[Expense Category ]]='Background Sheet'!$B$11,Table1[[#This Row],[Grant Funds]],0)</f>
        <v>0</v>
      </c>
      <c r="AB7" s="73">
        <f>IF(Table1[[#This Row],[Expense Category ]]='Background Sheet'!$B$11,Table1[[#This Row],[Match Funds]],0)</f>
        <v>0</v>
      </c>
    </row>
    <row r="8" spans="2:28" x14ac:dyDescent="0.35">
      <c r="B8" s="74" t="str">
        <f>'Cover Sheet'!A20</f>
        <v>Construction</v>
      </c>
      <c r="C8" s="73">
        <f>IF(Table1[[#This Row],[Expense Category ]]='Background Sheet'!$B$3,Table1[[#This Row],[Grant Funds]],0)</f>
        <v>0</v>
      </c>
      <c r="D8" s="73">
        <f>IF(Table1[[#This Row],[Expense Category ]]='Background Sheet'!$B$3,Table1[[#This Row],[Match Funds]],0)</f>
        <v>0</v>
      </c>
      <c r="E8" s="72"/>
      <c r="F8" s="73">
        <f>IF(Table1[[#This Row],[Expense Category ]]='Background Sheet'!$B$4,Table1[[#This Row],[Grant Funds]],0)</f>
        <v>0</v>
      </c>
      <c r="G8" s="73">
        <f>IF(Table1[[#This Row],[Expense Category ]]='Background Sheet'!$B$4,Table1[[#This Row],[Match Funds]],0)</f>
        <v>0</v>
      </c>
      <c r="H8" s="72"/>
      <c r="I8" s="73">
        <f>IF(Table1[[#This Row],[Expense Category ]]='Background Sheet'!$B$5,Table1[[#This Row],[Grant Funds]],0)</f>
        <v>0</v>
      </c>
      <c r="J8" s="73">
        <f>IF(Table1[[#This Row],[Expense Category ]]='Background Sheet'!$B$5,Table1[[#This Row],[Match Funds]],0)</f>
        <v>0</v>
      </c>
      <c r="K8" s="72"/>
      <c r="L8" s="73">
        <f>IF(Table1[[#This Row],[Expense Category ]]='Background Sheet'!$B$6,Table1[[#This Row],[Grant Funds]],0)</f>
        <v>0</v>
      </c>
      <c r="M8" s="73">
        <f>IF(Table1[[#This Row],[Expense Category ]]='Background Sheet'!$B$6,Table1[[#This Row],[Match Funds]],0)</f>
        <v>0</v>
      </c>
      <c r="N8" s="72"/>
      <c r="O8" s="73">
        <f>IF(Table1[[#This Row],[Expense Category ]]='Background Sheet'!$B$7,Table1[[#This Row],[Grant Funds]],0)</f>
        <v>0</v>
      </c>
      <c r="P8" s="73">
        <f>IF(Table1[[#This Row],[Expense Category ]]='Background Sheet'!$B$7,Table1[[#This Row],[Match Funds]],0)</f>
        <v>0</v>
      </c>
      <c r="Q8" s="72"/>
      <c r="R8" s="73">
        <f>IF(Table1[[#This Row],[Expense Category ]]='Background Sheet'!$B$8,Table1[[#This Row],[Grant Funds]],0)</f>
        <v>0</v>
      </c>
      <c r="S8" s="73">
        <f>IF(Table1[[#This Row],[Expense Category ]]='Background Sheet'!$B$8,Table1[[#This Row],[Match Funds]],0)</f>
        <v>0</v>
      </c>
      <c r="T8" s="72"/>
      <c r="U8" s="73">
        <f>IF(Table1[[#This Row],[Expense Category ]]='Background Sheet'!$B$9,Table1[[#This Row],[Grant Funds]],0)</f>
        <v>0</v>
      </c>
      <c r="V8" s="73">
        <f>IF(Table1[[#This Row],[Expense Category ]]='Background Sheet'!$B$9,Table1[[#This Row],[Match Funds]],0)</f>
        <v>0</v>
      </c>
      <c r="W8" s="72"/>
      <c r="X8" s="73">
        <f>IF(Table1[[#This Row],[Expense Category ]]='Background Sheet'!$B$10,Table1[[#This Row],[Grant Funds]],0)</f>
        <v>0</v>
      </c>
      <c r="Y8" s="73">
        <f>IF(Table1[[#This Row],[Expense Category ]]='Background Sheet'!$B$10,Table1[[#This Row],[Match Funds]],0)</f>
        <v>0</v>
      </c>
      <c r="Z8" s="72"/>
      <c r="AA8" s="73">
        <f>IF(Table1[[#This Row],[Expense Category ]]='Background Sheet'!$B$11,Table1[[#This Row],[Grant Funds]],0)</f>
        <v>0</v>
      </c>
      <c r="AB8" s="73">
        <f>IF(Table1[[#This Row],[Expense Category ]]='Background Sheet'!$B$11,Table1[[#This Row],[Match Funds]],0)</f>
        <v>0</v>
      </c>
    </row>
    <row r="9" spans="2:28" x14ac:dyDescent="0.35">
      <c r="B9" s="74" t="str">
        <f>'Cover Sheet'!A21</f>
        <v>Contractual</v>
      </c>
      <c r="C9" s="73">
        <f>IF(Table1[[#This Row],[Expense Category ]]='Background Sheet'!$B$3,Table1[[#This Row],[Grant Funds]],0)</f>
        <v>0</v>
      </c>
      <c r="D9" s="73">
        <f>IF(Table1[[#This Row],[Expense Category ]]='Background Sheet'!$B$3,Table1[[#This Row],[Match Funds]],0)</f>
        <v>0</v>
      </c>
      <c r="E9" s="72"/>
      <c r="F9" s="73">
        <f>IF(Table1[[#This Row],[Expense Category ]]='Background Sheet'!$B$4,Table1[[#This Row],[Grant Funds]],0)</f>
        <v>0</v>
      </c>
      <c r="G9" s="73">
        <f>IF(Table1[[#This Row],[Expense Category ]]='Background Sheet'!$B$4,Table1[[#This Row],[Match Funds]],0)</f>
        <v>0</v>
      </c>
      <c r="H9" s="72"/>
      <c r="I9" s="73">
        <f>IF(Table1[[#This Row],[Expense Category ]]='Background Sheet'!$B$5,Table1[[#This Row],[Grant Funds]],0)</f>
        <v>0</v>
      </c>
      <c r="J9" s="73">
        <f>IF(Table1[[#This Row],[Expense Category ]]='Background Sheet'!$B$5,Table1[[#This Row],[Match Funds]],0)</f>
        <v>0</v>
      </c>
      <c r="K9" s="72"/>
      <c r="L9" s="73">
        <f>IF(Table1[[#This Row],[Expense Category ]]='Background Sheet'!$B$6,Table1[[#This Row],[Grant Funds]],0)</f>
        <v>0</v>
      </c>
      <c r="M9" s="73">
        <f>IF(Table1[[#This Row],[Expense Category ]]='Background Sheet'!$B$6,Table1[[#This Row],[Match Funds]],0)</f>
        <v>0</v>
      </c>
      <c r="N9" s="72"/>
      <c r="O9" s="73">
        <f>IF(Table1[[#This Row],[Expense Category ]]='Background Sheet'!$B$7,Table1[[#This Row],[Grant Funds]],0)</f>
        <v>0</v>
      </c>
      <c r="P9" s="73">
        <f>IF(Table1[[#This Row],[Expense Category ]]='Background Sheet'!$B$7,Table1[[#This Row],[Match Funds]],0)</f>
        <v>0</v>
      </c>
      <c r="Q9" s="72"/>
      <c r="R9" s="73">
        <f>IF(Table1[[#This Row],[Expense Category ]]='Background Sheet'!$B$8,Table1[[#This Row],[Grant Funds]],0)</f>
        <v>0</v>
      </c>
      <c r="S9" s="73">
        <f>IF(Table1[[#This Row],[Expense Category ]]='Background Sheet'!$B$8,Table1[[#This Row],[Match Funds]],0)</f>
        <v>0</v>
      </c>
      <c r="T9" s="72"/>
      <c r="U9" s="73">
        <f>IF(Table1[[#This Row],[Expense Category ]]='Background Sheet'!$B$9,Table1[[#This Row],[Grant Funds]],0)</f>
        <v>0</v>
      </c>
      <c r="V9" s="73">
        <f>IF(Table1[[#This Row],[Expense Category ]]='Background Sheet'!$B$9,Table1[[#This Row],[Match Funds]],0)</f>
        <v>0</v>
      </c>
      <c r="W9" s="72"/>
      <c r="X9" s="73">
        <f>IF(Table1[[#This Row],[Expense Category ]]='Background Sheet'!$B$10,Table1[[#This Row],[Grant Funds]],0)</f>
        <v>0</v>
      </c>
      <c r="Y9" s="73">
        <f>IF(Table1[[#This Row],[Expense Category ]]='Background Sheet'!$B$10,Table1[[#This Row],[Match Funds]],0)</f>
        <v>0</v>
      </c>
      <c r="Z9" s="72"/>
      <c r="AA9" s="73">
        <f>IF(Table1[[#This Row],[Expense Category ]]='Background Sheet'!$B$11,Table1[[#This Row],[Grant Funds]],0)</f>
        <v>0</v>
      </c>
      <c r="AB9" s="73">
        <f>IF(Table1[[#This Row],[Expense Category ]]='Background Sheet'!$B$11,Table1[[#This Row],[Match Funds]],0)</f>
        <v>0</v>
      </c>
    </row>
    <row r="10" spans="2:28" x14ac:dyDescent="0.35">
      <c r="B10" s="74" t="str">
        <f>'Cover Sheet'!A22</f>
        <v>Other</v>
      </c>
      <c r="C10" s="73">
        <f>IF(Table1[[#This Row],[Expense Category ]]='Background Sheet'!$B$3,Table1[[#This Row],[Grant Funds]],0)</f>
        <v>0</v>
      </c>
      <c r="D10" s="73">
        <f>IF(Table1[[#This Row],[Expense Category ]]='Background Sheet'!$B$3,Table1[[#This Row],[Match Funds]],0)</f>
        <v>0</v>
      </c>
      <c r="E10" s="72"/>
      <c r="F10" s="73">
        <f>IF(Table1[[#This Row],[Expense Category ]]='Background Sheet'!$B$4,Table1[[#This Row],[Grant Funds]],0)</f>
        <v>0</v>
      </c>
      <c r="G10" s="73">
        <f>IF(Table1[[#This Row],[Expense Category ]]='Background Sheet'!$B$4,Table1[[#This Row],[Match Funds]],0)</f>
        <v>0</v>
      </c>
      <c r="H10" s="72"/>
      <c r="I10" s="73">
        <f>IF(Table1[[#This Row],[Expense Category ]]='Background Sheet'!$B$5,Table1[[#This Row],[Grant Funds]],0)</f>
        <v>0</v>
      </c>
      <c r="J10" s="73">
        <f>IF(Table1[[#This Row],[Expense Category ]]='Background Sheet'!$B$5,Table1[[#This Row],[Match Funds]],0)</f>
        <v>0</v>
      </c>
      <c r="K10" s="72"/>
      <c r="L10" s="73">
        <f>IF(Table1[[#This Row],[Expense Category ]]='Background Sheet'!$B$6,Table1[[#This Row],[Grant Funds]],0)</f>
        <v>0</v>
      </c>
      <c r="M10" s="73">
        <f>IF(Table1[[#This Row],[Expense Category ]]='Background Sheet'!$B$6,Table1[[#This Row],[Match Funds]],0)</f>
        <v>0</v>
      </c>
      <c r="N10" s="72"/>
      <c r="O10" s="73">
        <f>IF(Table1[[#This Row],[Expense Category ]]='Background Sheet'!$B$7,Table1[[#This Row],[Grant Funds]],0)</f>
        <v>0</v>
      </c>
      <c r="P10" s="73">
        <f>IF(Table1[[#This Row],[Expense Category ]]='Background Sheet'!$B$7,Table1[[#This Row],[Match Funds]],0)</f>
        <v>0</v>
      </c>
      <c r="Q10" s="72"/>
      <c r="R10" s="73">
        <f>IF(Table1[[#This Row],[Expense Category ]]='Background Sheet'!$B$8,Table1[[#This Row],[Grant Funds]],0)</f>
        <v>0</v>
      </c>
      <c r="S10" s="73">
        <f>IF(Table1[[#This Row],[Expense Category ]]='Background Sheet'!$B$8,Table1[[#This Row],[Match Funds]],0)</f>
        <v>0</v>
      </c>
      <c r="T10" s="72"/>
      <c r="U10" s="73">
        <f>IF(Table1[[#This Row],[Expense Category ]]='Background Sheet'!$B$9,Table1[[#This Row],[Grant Funds]],0)</f>
        <v>0</v>
      </c>
      <c r="V10" s="73">
        <f>IF(Table1[[#This Row],[Expense Category ]]='Background Sheet'!$B$9,Table1[[#This Row],[Match Funds]],0)</f>
        <v>0</v>
      </c>
      <c r="W10" s="72"/>
      <c r="X10" s="73">
        <f>IF(Table1[[#This Row],[Expense Category ]]='Background Sheet'!$B$10,Table1[[#This Row],[Grant Funds]],0)</f>
        <v>0</v>
      </c>
      <c r="Y10" s="73">
        <f>IF(Table1[[#This Row],[Expense Category ]]='Background Sheet'!$B$10,Table1[[#This Row],[Match Funds]],0)</f>
        <v>0</v>
      </c>
      <c r="Z10" s="72"/>
      <c r="AA10" s="73">
        <f>IF(Table1[[#This Row],[Expense Category ]]='Background Sheet'!$B$11,Table1[[#This Row],[Grant Funds]],0)</f>
        <v>0</v>
      </c>
      <c r="AB10" s="73">
        <f>IF(Table1[[#This Row],[Expense Category ]]='Background Sheet'!$B$11,Table1[[#This Row],[Match Funds]],0)</f>
        <v>0</v>
      </c>
    </row>
    <row r="11" spans="2:28" x14ac:dyDescent="0.35">
      <c r="B11" s="74" t="str">
        <f>'Cover Sheet'!A23</f>
        <v>Indirect</v>
      </c>
      <c r="C11" s="73">
        <f>IF(Table1[[#This Row],[Expense Category ]]='Background Sheet'!$B$3,Table1[[#This Row],[Grant Funds]],0)</f>
        <v>0</v>
      </c>
      <c r="D11" s="73">
        <f>IF(Table1[[#This Row],[Expense Category ]]='Background Sheet'!$B$3,Table1[[#This Row],[Match Funds]],0)</f>
        <v>0</v>
      </c>
      <c r="E11" s="72"/>
      <c r="F11" s="73">
        <f>IF(Table1[[#This Row],[Expense Category ]]='Background Sheet'!$B$4,Table1[[#This Row],[Grant Funds]],0)</f>
        <v>0</v>
      </c>
      <c r="G11" s="73">
        <f>IF(Table1[[#This Row],[Expense Category ]]='Background Sheet'!$B$4,Table1[[#This Row],[Match Funds]],0)</f>
        <v>0</v>
      </c>
      <c r="H11" s="72"/>
      <c r="I11" s="73">
        <f>IF(Table1[[#This Row],[Expense Category ]]='Background Sheet'!$B$5,Table1[[#This Row],[Grant Funds]],0)</f>
        <v>0</v>
      </c>
      <c r="J11" s="73">
        <f>IF(Table1[[#This Row],[Expense Category ]]='Background Sheet'!$B$5,Table1[[#This Row],[Match Funds]],0)</f>
        <v>0</v>
      </c>
      <c r="K11" s="72"/>
      <c r="L11" s="73">
        <f>IF(Table1[[#This Row],[Expense Category ]]='Background Sheet'!$B$6,Table1[[#This Row],[Grant Funds]],0)</f>
        <v>0</v>
      </c>
      <c r="M11" s="73">
        <f>IF(Table1[[#This Row],[Expense Category ]]='Background Sheet'!$B$6,Table1[[#This Row],[Match Funds]],0)</f>
        <v>0</v>
      </c>
      <c r="N11" s="72"/>
      <c r="O11" s="73">
        <f>IF(Table1[[#This Row],[Expense Category ]]='Background Sheet'!$B$7,Table1[[#This Row],[Grant Funds]],0)</f>
        <v>0</v>
      </c>
      <c r="P11" s="73">
        <f>IF(Table1[[#This Row],[Expense Category ]]='Background Sheet'!$B$7,Table1[[#This Row],[Match Funds]],0)</f>
        <v>0</v>
      </c>
      <c r="Q11" s="72"/>
      <c r="R11" s="73">
        <f>IF(Table1[[#This Row],[Expense Category ]]='Background Sheet'!$B$8,Table1[[#This Row],[Grant Funds]],0)</f>
        <v>0</v>
      </c>
      <c r="S11" s="73">
        <f>IF(Table1[[#This Row],[Expense Category ]]='Background Sheet'!$B$8,Table1[[#This Row],[Match Funds]],0)</f>
        <v>0</v>
      </c>
      <c r="T11" s="72"/>
      <c r="U11" s="73">
        <f>IF(Table1[[#This Row],[Expense Category ]]='Background Sheet'!$B$9,Table1[[#This Row],[Grant Funds]],0)</f>
        <v>0</v>
      </c>
      <c r="V11" s="73">
        <f>IF(Table1[[#This Row],[Expense Category ]]='Background Sheet'!$B$9,Table1[[#This Row],[Match Funds]],0)</f>
        <v>0</v>
      </c>
      <c r="W11" s="72"/>
      <c r="X11" s="73">
        <f>IF(Table1[[#This Row],[Expense Category ]]='Background Sheet'!$B$10,Table1[[#This Row],[Grant Funds]],0)</f>
        <v>0</v>
      </c>
      <c r="Y11" s="73">
        <f>IF(Table1[[#This Row],[Expense Category ]]='Background Sheet'!$B$10,Table1[[#This Row],[Match Funds]],0)</f>
        <v>0</v>
      </c>
      <c r="Z11" s="72"/>
      <c r="AA11" s="73">
        <f>IF(Table1[[#This Row],[Expense Category ]]='Background Sheet'!$B$11,Table1[[#This Row],[Grant Funds]],0)</f>
        <v>0</v>
      </c>
      <c r="AB11" s="73">
        <f>IF(Table1[[#This Row],[Expense Category ]]='Background Sheet'!$B$11,Table1[[#This Row],[Match Funds]],0)</f>
        <v>0</v>
      </c>
    </row>
    <row r="12" spans="2:28" x14ac:dyDescent="0.35">
      <c r="B12" s="72"/>
      <c r="C12" s="73">
        <f>IF(Table1[[#This Row],[Expense Category ]]='Background Sheet'!$B$3,Table1[[#This Row],[Grant Funds]],0)</f>
        <v>0</v>
      </c>
      <c r="D12" s="73">
        <f>IF(Table1[[#This Row],[Expense Category ]]='Background Sheet'!$B$3,Table1[[#This Row],[Match Funds]],0)</f>
        <v>0</v>
      </c>
      <c r="E12" s="72"/>
      <c r="F12" s="73">
        <f>IF(Table1[[#This Row],[Expense Category ]]='Background Sheet'!$B$4,Table1[[#This Row],[Grant Funds]],0)</f>
        <v>0</v>
      </c>
      <c r="G12" s="73">
        <f>IF(Table1[[#This Row],[Expense Category ]]='Background Sheet'!$B$4,Table1[[#This Row],[Match Funds]],0)</f>
        <v>0</v>
      </c>
      <c r="H12" s="72"/>
      <c r="I12" s="73">
        <f>IF(Table1[[#This Row],[Expense Category ]]='Background Sheet'!$B$5,Table1[[#This Row],[Grant Funds]],0)</f>
        <v>0</v>
      </c>
      <c r="J12" s="73">
        <f>IF(Table1[[#This Row],[Expense Category ]]='Background Sheet'!$B$5,Table1[[#This Row],[Match Funds]],0)</f>
        <v>0</v>
      </c>
      <c r="K12" s="72"/>
      <c r="L12" s="73">
        <f>IF(Table1[[#This Row],[Expense Category ]]='Background Sheet'!$B$6,Table1[[#This Row],[Grant Funds]],0)</f>
        <v>0</v>
      </c>
      <c r="M12" s="73">
        <f>IF(Table1[[#This Row],[Expense Category ]]='Background Sheet'!$B$6,Table1[[#This Row],[Match Funds]],0)</f>
        <v>0</v>
      </c>
      <c r="N12" s="72"/>
      <c r="O12" s="73">
        <f>IF(Table1[[#This Row],[Expense Category ]]='Background Sheet'!$B$7,Table1[[#This Row],[Grant Funds]],0)</f>
        <v>0</v>
      </c>
      <c r="P12" s="73">
        <f>IF(Table1[[#This Row],[Expense Category ]]='Background Sheet'!$B$7,Table1[[#This Row],[Match Funds]],0)</f>
        <v>0</v>
      </c>
      <c r="Q12" s="72"/>
      <c r="R12" s="73">
        <f>IF(Table1[[#This Row],[Expense Category ]]='Background Sheet'!$B$8,Table1[[#This Row],[Grant Funds]],0)</f>
        <v>0</v>
      </c>
      <c r="S12" s="73">
        <f>IF(Table1[[#This Row],[Expense Category ]]='Background Sheet'!$B$8,Table1[[#This Row],[Match Funds]],0)</f>
        <v>0</v>
      </c>
      <c r="T12" s="72"/>
      <c r="U12" s="73">
        <f>IF(Table1[[#This Row],[Expense Category ]]='Background Sheet'!$B$9,Table1[[#This Row],[Grant Funds]],0)</f>
        <v>0</v>
      </c>
      <c r="V12" s="73">
        <f>IF(Table1[[#This Row],[Expense Category ]]='Background Sheet'!$B$9,Table1[[#This Row],[Match Funds]],0)</f>
        <v>0</v>
      </c>
      <c r="W12" s="72"/>
      <c r="X12" s="73">
        <f>IF(Table1[[#This Row],[Expense Category ]]='Background Sheet'!$B$10,Table1[[#This Row],[Grant Funds]],0)</f>
        <v>0</v>
      </c>
      <c r="Y12" s="73">
        <f>IF(Table1[[#This Row],[Expense Category ]]='Background Sheet'!$B$10,Table1[[#This Row],[Match Funds]],0)</f>
        <v>0</v>
      </c>
      <c r="Z12" s="72"/>
      <c r="AA12" s="73">
        <f>IF(Table1[[#This Row],[Expense Category ]]='Background Sheet'!$B$11,Table1[[#This Row],[Grant Funds]],0)</f>
        <v>0</v>
      </c>
      <c r="AB12" s="73">
        <f>IF(Table1[[#This Row],[Expense Category ]]='Background Sheet'!$B$11,Table1[[#This Row],[Match Funds]],0)</f>
        <v>0</v>
      </c>
    </row>
    <row r="13" spans="2:28" x14ac:dyDescent="0.35">
      <c r="B13" s="72"/>
      <c r="C13" s="73">
        <f>IF(Table1[[#This Row],[Expense Category ]]='Background Sheet'!$B$3,Table1[[#This Row],[Grant Funds]],0)</f>
        <v>0</v>
      </c>
      <c r="D13" s="73">
        <f>IF(Table1[[#This Row],[Expense Category ]]='Background Sheet'!$B$3,Table1[[#This Row],[Match Funds]],0)</f>
        <v>0</v>
      </c>
      <c r="E13" s="72"/>
      <c r="F13" s="73">
        <f>IF(Table1[[#This Row],[Expense Category ]]='Background Sheet'!$B$4,Table1[[#This Row],[Grant Funds]],0)</f>
        <v>0</v>
      </c>
      <c r="G13" s="73">
        <f>IF(Table1[[#This Row],[Expense Category ]]='Background Sheet'!$B$4,Table1[[#This Row],[Match Funds]],0)</f>
        <v>0</v>
      </c>
      <c r="H13" s="72"/>
      <c r="I13" s="73">
        <f>IF(Table1[[#This Row],[Expense Category ]]='Background Sheet'!$B$5,Table1[[#This Row],[Grant Funds]],0)</f>
        <v>0</v>
      </c>
      <c r="J13" s="73">
        <f>IF(Table1[[#This Row],[Expense Category ]]='Background Sheet'!$B$5,Table1[[#This Row],[Match Funds]],0)</f>
        <v>0</v>
      </c>
      <c r="K13" s="72"/>
      <c r="L13" s="73">
        <f>IF(Table1[[#This Row],[Expense Category ]]='Background Sheet'!$B$6,Table1[[#This Row],[Grant Funds]],0)</f>
        <v>0</v>
      </c>
      <c r="M13" s="73">
        <f>IF(Table1[[#This Row],[Expense Category ]]='Background Sheet'!$B$6,Table1[[#This Row],[Match Funds]],0)</f>
        <v>0</v>
      </c>
      <c r="N13" s="72"/>
      <c r="O13" s="73">
        <f>IF(Table1[[#This Row],[Expense Category ]]='Background Sheet'!$B$7,Table1[[#This Row],[Grant Funds]],0)</f>
        <v>0</v>
      </c>
      <c r="P13" s="73">
        <f>IF(Table1[[#This Row],[Expense Category ]]='Background Sheet'!$B$7,Table1[[#This Row],[Match Funds]],0)</f>
        <v>0</v>
      </c>
      <c r="Q13" s="72"/>
      <c r="R13" s="73">
        <f>IF(Table1[[#This Row],[Expense Category ]]='Background Sheet'!$B$8,Table1[[#This Row],[Grant Funds]],0)</f>
        <v>0</v>
      </c>
      <c r="S13" s="73">
        <f>IF(Table1[[#This Row],[Expense Category ]]='Background Sheet'!$B$8,Table1[[#This Row],[Match Funds]],0)</f>
        <v>0</v>
      </c>
      <c r="T13" s="72"/>
      <c r="U13" s="73">
        <f>IF(Table1[[#This Row],[Expense Category ]]='Background Sheet'!$B$9,Table1[[#This Row],[Grant Funds]],0)</f>
        <v>0</v>
      </c>
      <c r="V13" s="73">
        <f>IF(Table1[[#This Row],[Expense Category ]]='Background Sheet'!$B$9,Table1[[#This Row],[Match Funds]],0)</f>
        <v>0</v>
      </c>
      <c r="W13" s="72"/>
      <c r="X13" s="73">
        <f>IF(Table1[[#This Row],[Expense Category ]]='Background Sheet'!$B$10,Table1[[#This Row],[Grant Funds]],0)</f>
        <v>0</v>
      </c>
      <c r="Y13" s="73">
        <f>IF(Table1[[#This Row],[Expense Category ]]='Background Sheet'!$B$10,Table1[[#This Row],[Match Funds]],0)</f>
        <v>0</v>
      </c>
      <c r="Z13" s="72"/>
      <c r="AA13" s="73">
        <f>IF(Table1[[#This Row],[Expense Category ]]='Background Sheet'!$B$11,Table1[[#This Row],[Grant Funds]],0)</f>
        <v>0</v>
      </c>
      <c r="AB13" s="73">
        <f>IF(Table1[[#This Row],[Expense Category ]]='Background Sheet'!$B$11,Table1[[#This Row],[Match Funds]],0)</f>
        <v>0</v>
      </c>
    </row>
    <row r="14" spans="2:28" x14ac:dyDescent="0.35">
      <c r="B14" s="72"/>
      <c r="C14" s="73">
        <f>IF(Table1[[#This Row],[Expense Category ]]='Background Sheet'!$B$3,Table1[[#This Row],[Grant Funds]],0)</f>
        <v>0</v>
      </c>
      <c r="D14" s="73">
        <f>IF(Table1[[#This Row],[Expense Category ]]='Background Sheet'!$B$3,Table1[[#This Row],[Match Funds]],0)</f>
        <v>0</v>
      </c>
      <c r="E14" s="72"/>
      <c r="F14" s="73">
        <f>IF(Table1[[#This Row],[Expense Category ]]='Background Sheet'!$B$4,Table1[[#This Row],[Grant Funds]],0)</f>
        <v>0</v>
      </c>
      <c r="G14" s="73">
        <f>IF(Table1[[#This Row],[Expense Category ]]='Background Sheet'!$B$4,Table1[[#This Row],[Match Funds]],0)</f>
        <v>0</v>
      </c>
      <c r="H14" s="72"/>
      <c r="I14" s="73">
        <f>IF(Table1[[#This Row],[Expense Category ]]='Background Sheet'!$B$5,Table1[[#This Row],[Grant Funds]],0)</f>
        <v>0</v>
      </c>
      <c r="J14" s="73">
        <f>IF(Table1[[#This Row],[Expense Category ]]='Background Sheet'!$B$5,Table1[[#This Row],[Match Funds]],0)</f>
        <v>0</v>
      </c>
      <c r="K14" s="72"/>
      <c r="L14" s="73">
        <f>IF(Table1[[#This Row],[Expense Category ]]='Background Sheet'!$B$6,Table1[[#This Row],[Grant Funds]],0)</f>
        <v>0</v>
      </c>
      <c r="M14" s="73">
        <f>IF(Table1[[#This Row],[Expense Category ]]='Background Sheet'!$B$6,Table1[[#This Row],[Match Funds]],0)</f>
        <v>0</v>
      </c>
      <c r="N14" s="72"/>
      <c r="O14" s="73">
        <f>IF(Table1[[#This Row],[Expense Category ]]='Background Sheet'!$B$7,Table1[[#This Row],[Grant Funds]],0)</f>
        <v>0</v>
      </c>
      <c r="P14" s="73">
        <f>IF(Table1[[#This Row],[Expense Category ]]='Background Sheet'!$B$7,Table1[[#This Row],[Match Funds]],0)</f>
        <v>0</v>
      </c>
      <c r="Q14" s="72"/>
      <c r="R14" s="73">
        <f>IF(Table1[[#This Row],[Expense Category ]]='Background Sheet'!$B$8,Table1[[#This Row],[Grant Funds]],0)</f>
        <v>0</v>
      </c>
      <c r="S14" s="73">
        <f>IF(Table1[[#This Row],[Expense Category ]]='Background Sheet'!$B$8,Table1[[#This Row],[Match Funds]],0)</f>
        <v>0</v>
      </c>
      <c r="T14" s="72"/>
      <c r="U14" s="73">
        <f>IF(Table1[[#This Row],[Expense Category ]]='Background Sheet'!$B$9,Table1[[#This Row],[Grant Funds]],0)</f>
        <v>0</v>
      </c>
      <c r="V14" s="73">
        <f>IF(Table1[[#This Row],[Expense Category ]]='Background Sheet'!$B$9,Table1[[#This Row],[Match Funds]],0)</f>
        <v>0</v>
      </c>
      <c r="W14" s="72"/>
      <c r="X14" s="73">
        <f>IF(Table1[[#This Row],[Expense Category ]]='Background Sheet'!$B$10,Table1[[#This Row],[Grant Funds]],0)</f>
        <v>0</v>
      </c>
      <c r="Y14" s="73">
        <f>IF(Table1[[#This Row],[Expense Category ]]='Background Sheet'!$B$10,Table1[[#This Row],[Match Funds]],0)</f>
        <v>0</v>
      </c>
      <c r="Z14" s="72"/>
      <c r="AA14" s="73">
        <f>IF(Table1[[#This Row],[Expense Category ]]='Background Sheet'!$B$11,Table1[[#This Row],[Grant Funds]],0)</f>
        <v>0</v>
      </c>
      <c r="AB14" s="73">
        <f>IF(Table1[[#This Row],[Expense Category ]]='Background Sheet'!$B$11,Table1[[#This Row],[Match Funds]],0)</f>
        <v>0</v>
      </c>
    </row>
    <row r="15" spans="2:28" x14ac:dyDescent="0.35">
      <c r="B15" s="72"/>
      <c r="C15" s="73">
        <f>IF(Table1[[#This Row],[Expense Category ]]='Background Sheet'!$B$3,Table1[[#This Row],[Grant Funds]],0)</f>
        <v>0</v>
      </c>
      <c r="D15" s="73">
        <f>IF(Table1[[#This Row],[Expense Category ]]='Background Sheet'!$B$3,Table1[[#This Row],[Match Funds]],0)</f>
        <v>0</v>
      </c>
      <c r="E15" s="72"/>
      <c r="F15" s="73">
        <f>IF(Table1[[#This Row],[Expense Category ]]='Background Sheet'!$B$4,Table1[[#This Row],[Grant Funds]],0)</f>
        <v>0</v>
      </c>
      <c r="G15" s="73">
        <f>IF(Table1[[#This Row],[Expense Category ]]='Background Sheet'!$B$4,Table1[[#This Row],[Match Funds]],0)</f>
        <v>0</v>
      </c>
      <c r="H15" s="72"/>
      <c r="I15" s="73">
        <f>IF(Table1[[#This Row],[Expense Category ]]='Background Sheet'!$B$5,Table1[[#This Row],[Grant Funds]],0)</f>
        <v>0</v>
      </c>
      <c r="J15" s="73">
        <f>IF(Table1[[#This Row],[Expense Category ]]='Background Sheet'!$B$5,Table1[[#This Row],[Match Funds]],0)</f>
        <v>0</v>
      </c>
      <c r="K15" s="72"/>
      <c r="L15" s="73">
        <f>IF(Table1[[#This Row],[Expense Category ]]='Background Sheet'!$B$6,Table1[[#This Row],[Grant Funds]],0)</f>
        <v>0</v>
      </c>
      <c r="M15" s="73">
        <f>IF(Table1[[#This Row],[Expense Category ]]='Background Sheet'!$B$6,Table1[[#This Row],[Match Funds]],0)</f>
        <v>0</v>
      </c>
      <c r="N15" s="72"/>
      <c r="O15" s="73">
        <f>IF(Table1[[#This Row],[Expense Category ]]='Background Sheet'!$B$7,Table1[[#This Row],[Grant Funds]],0)</f>
        <v>0</v>
      </c>
      <c r="P15" s="73">
        <f>IF(Table1[[#This Row],[Expense Category ]]='Background Sheet'!$B$7,Table1[[#This Row],[Match Funds]],0)</f>
        <v>0</v>
      </c>
      <c r="Q15" s="72"/>
      <c r="R15" s="73">
        <f>IF(Table1[[#This Row],[Expense Category ]]='Background Sheet'!$B$8,Table1[[#This Row],[Grant Funds]],0)</f>
        <v>0</v>
      </c>
      <c r="S15" s="73">
        <f>IF(Table1[[#This Row],[Expense Category ]]='Background Sheet'!$B$8,Table1[[#This Row],[Match Funds]],0)</f>
        <v>0</v>
      </c>
      <c r="T15" s="72"/>
      <c r="U15" s="73">
        <f>IF(Table1[[#This Row],[Expense Category ]]='Background Sheet'!$B$9,Table1[[#This Row],[Grant Funds]],0)</f>
        <v>0</v>
      </c>
      <c r="V15" s="73">
        <f>IF(Table1[[#This Row],[Expense Category ]]='Background Sheet'!$B$9,Table1[[#This Row],[Match Funds]],0)</f>
        <v>0</v>
      </c>
      <c r="W15" s="72"/>
      <c r="X15" s="73">
        <f>IF(Table1[[#This Row],[Expense Category ]]='Background Sheet'!$B$10,Table1[[#This Row],[Grant Funds]],0)</f>
        <v>0</v>
      </c>
      <c r="Y15" s="73">
        <f>IF(Table1[[#This Row],[Expense Category ]]='Background Sheet'!$B$10,Table1[[#This Row],[Match Funds]],0)</f>
        <v>0</v>
      </c>
      <c r="Z15" s="72"/>
      <c r="AA15" s="73">
        <f>IF(Table1[[#This Row],[Expense Category ]]='Background Sheet'!$B$11,Table1[[#This Row],[Grant Funds]],0)</f>
        <v>0</v>
      </c>
      <c r="AB15" s="73">
        <f>IF(Table1[[#This Row],[Expense Category ]]='Background Sheet'!$B$11,Table1[[#This Row],[Match Funds]],0)</f>
        <v>0</v>
      </c>
    </row>
    <row r="16" spans="2:28" x14ac:dyDescent="0.35">
      <c r="B16" s="72"/>
      <c r="C16" s="73">
        <f>IF(Table1[[#This Row],[Expense Category ]]='Background Sheet'!$B$3,Table1[[#This Row],[Grant Funds]],0)</f>
        <v>0</v>
      </c>
      <c r="D16" s="73">
        <f>IF(Table1[[#This Row],[Expense Category ]]='Background Sheet'!$B$3,Table1[[#This Row],[Match Funds]],0)</f>
        <v>0</v>
      </c>
      <c r="E16" s="72"/>
      <c r="F16" s="73">
        <f>IF(Table1[[#This Row],[Expense Category ]]='Background Sheet'!$B$4,Table1[[#This Row],[Grant Funds]],0)</f>
        <v>0</v>
      </c>
      <c r="G16" s="73">
        <f>IF(Table1[[#This Row],[Expense Category ]]='Background Sheet'!$B$4,Table1[[#This Row],[Match Funds]],0)</f>
        <v>0</v>
      </c>
      <c r="H16" s="72"/>
      <c r="I16" s="73">
        <f>IF(Table1[[#This Row],[Expense Category ]]='Background Sheet'!$B$5,Table1[[#This Row],[Grant Funds]],0)</f>
        <v>0</v>
      </c>
      <c r="J16" s="73">
        <f>IF(Table1[[#This Row],[Expense Category ]]='Background Sheet'!$B$5,Table1[[#This Row],[Match Funds]],0)</f>
        <v>0</v>
      </c>
      <c r="K16" s="72"/>
      <c r="L16" s="73">
        <f>IF(Table1[[#This Row],[Expense Category ]]='Background Sheet'!$B$6,Table1[[#This Row],[Grant Funds]],0)</f>
        <v>0</v>
      </c>
      <c r="M16" s="73">
        <f>IF(Table1[[#This Row],[Expense Category ]]='Background Sheet'!$B$6,Table1[[#This Row],[Match Funds]],0)</f>
        <v>0</v>
      </c>
      <c r="N16" s="72"/>
      <c r="O16" s="73">
        <f>IF(Table1[[#This Row],[Expense Category ]]='Background Sheet'!$B$7,Table1[[#This Row],[Grant Funds]],0)</f>
        <v>0</v>
      </c>
      <c r="P16" s="73">
        <f>IF(Table1[[#This Row],[Expense Category ]]='Background Sheet'!$B$7,Table1[[#This Row],[Match Funds]],0)</f>
        <v>0</v>
      </c>
      <c r="Q16" s="72"/>
      <c r="R16" s="73">
        <f>IF(Table1[[#This Row],[Expense Category ]]='Background Sheet'!$B$8,Table1[[#This Row],[Grant Funds]],0)</f>
        <v>0</v>
      </c>
      <c r="S16" s="73">
        <f>IF(Table1[[#This Row],[Expense Category ]]='Background Sheet'!$B$8,Table1[[#This Row],[Match Funds]],0)</f>
        <v>0</v>
      </c>
      <c r="T16" s="72"/>
      <c r="U16" s="73">
        <f>IF(Table1[[#This Row],[Expense Category ]]='Background Sheet'!$B$9,Table1[[#This Row],[Grant Funds]],0)</f>
        <v>0</v>
      </c>
      <c r="V16" s="73">
        <f>IF(Table1[[#This Row],[Expense Category ]]='Background Sheet'!$B$9,Table1[[#This Row],[Match Funds]],0)</f>
        <v>0</v>
      </c>
      <c r="W16" s="72"/>
      <c r="X16" s="73">
        <f>IF(Table1[[#This Row],[Expense Category ]]='Background Sheet'!$B$10,Table1[[#This Row],[Grant Funds]],0)</f>
        <v>0</v>
      </c>
      <c r="Y16" s="73">
        <f>IF(Table1[[#This Row],[Expense Category ]]='Background Sheet'!$B$10,Table1[[#This Row],[Match Funds]],0)</f>
        <v>0</v>
      </c>
      <c r="Z16" s="72"/>
      <c r="AA16" s="73">
        <f>IF(Table1[[#This Row],[Expense Category ]]='Background Sheet'!$B$11,Table1[[#This Row],[Grant Funds]],0)</f>
        <v>0</v>
      </c>
      <c r="AB16" s="73">
        <f>IF(Table1[[#This Row],[Expense Category ]]='Background Sheet'!$B$11,Table1[[#This Row],[Match Funds]],0)</f>
        <v>0</v>
      </c>
    </row>
    <row r="17" spans="2:28" x14ac:dyDescent="0.35">
      <c r="B17" s="72"/>
      <c r="C17" s="73">
        <f>IF(Table1[[#This Row],[Expense Category ]]='Background Sheet'!$B$3,Table1[[#This Row],[Grant Funds]],0)</f>
        <v>0</v>
      </c>
      <c r="D17" s="73">
        <f>IF(Table1[[#This Row],[Expense Category ]]='Background Sheet'!$B$3,Table1[[#This Row],[Match Funds]],0)</f>
        <v>0</v>
      </c>
      <c r="E17" s="72"/>
      <c r="F17" s="73">
        <f>IF(Table1[[#This Row],[Expense Category ]]='Background Sheet'!$B$4,Table1[[#This Row],[Grant Funds]],0)</f>
        <v>0</v>
      </c>
      <c r="G17" s="73">
        <f>IF(Table1[[#This Row],[Expense Category ]]='Background Sheet'!$B$4,Table1[[#This Row],[Match Funds]],0)</f>
        <v>0</v>
      </c>
      <c r="H17" s="72"/>
      <c r="I17" s="73">
        <f>IF(Table1[[#This Row],[Expense Category ]]='Background Sheet'!$B$5,Table1[[#This Row],[Grant Funds]],0)</f>
        <v>0</v>
      </c>
      <c r="J17" s="73">
        <f>IF(Table1[[#This Row],[Expense Category ]]='Background Sheet'!$B$5,Table1[[#This Row],[Match Funds]],0)</f>
        <v>0</v>
      </c>
      <c r="K17" s="72"/>
      <c r="L17" s="73">
        <f>IF(Table1[[#This Row],[Expense Category ]]='Background Sheet'!$B$6,Table1[[#This Row],[Grant Funds]],0)</f>
        <v>0</v>
      </c>
      <c r="M17" s="73">
        <f>IF(Table1[[#This Row],[Expense Category ]]='Background Sheet'!$B$6,Table1[[#This Row],[Match Funds]],0)</f>
        <v>0</v>
      </c>
      <c r="N17" s="72"/>
      <c r="O17" s="73">
        <f>IF(Table1[[#This Row],[Expense Category ]]='Background Sheet'!$B$7,Table1[[#This Row],[Grant Funds]],0)</f>
        <v>0</v>
      </c>
      <c r="P17" s="73">
        <f>IF(Table1[[#This Row],[Expense Category ]]='Background Sheet'!$B$7,Table1[[#This Row],[Match Funds]],0)</f>
        <v>0</v>
      </c>
      <c r="Q17" s="72"/>
      <c r="R17" s="73">
        <f>IF(Table1[[#This Row],[Expense Category ]]='Background Sheet'!$B$8,Table1[[#This Row],[Grant Funds]],0)</f>
        <v>0</v>
      </c>
      <c r="S17" s="73">
        <f>IF(Table1[[#This Row],[Expense Category ]]='Background Sheet'!$B$8,Table1[[#This Row],[Match Funds]],0)</f>
        <v>0</v>
      </c>
      <c r="T17" s="72"/>
      <c r="U17" s="73">
        <f>IF(Table1[[#This Row],[Expense Category ]]='Background Sheet'!$B$9,Table1[[#This Row],[Grant Funds]],0)</f>
        <v>0</v>
      </c>
      <c r="V17" s="73">
        <f>IF(Table1[[#This Row],[Expense Category ]]='Background Sheet'!$B$9,Table1[[#This Row],[Match Funds]],0)</f>
        <v>0</v>
      </c>
      <c r="W17" s="72"/>
      <c r="X17" s="73">
        <f>IF(Table1[[#This Row],[Expense Category ]]='Background Sheet'!$B$10,Table1[[#This Row],[Grant Funds]],0)</f>
        <v>0</v>
      </c>
      <c r="Y17" s="73">
        <f>IF(Table1[[#This Row],[Expense Category ]]='Background Sheet'!$B$10,Table1[[#This Row],[Match Funds]],0)</f>
        <v>0</v>
      </c>
      <c r="Z17" s="72"/>
      <c r="AA17" s="73">
        <f>IF(Table1[[#This Row],[Expense Category ]]='Background Sheet'!$B$11,Table1[[#This Row],[Grant Funds]],0)</f>
        <v>0</v>
      </c>
      <c r="AB17" s="73">
        <f>IF(Table1[[#This Row],[Expense Category ]]='Background Sheet'!$B$11,Table1[[#This Row],[Match Funds]],0)</f>
        <v>0</v>
      </c>
    </row>
    <row r="18" spans="2:28" x14ac:dyDescent="0.35">
      <c r="B18" s="72"/>
      <c r="C18" s="73">
        <f>IF(Table1[[#This Row],[Expense Category ]]='Background Sheet'!$B$3,Table1[[#This Row],[Grant Funds]],0)</f>
        <v>0</v>
      </c>
      <c r="D18" s="73">
        <f>IF(Table1[[#This Row],[Expense Category ]]='Background Sheet'!$B$3,Table1[[#This Row],[Match Funds]],0)</f>
        <v>0</v>
      </c>
      <c r="E18" s="72"/>
      <c r="F18" s="73">
        <f>IF(Table1[[#This Row],[Expense Category ]]='Background Sheet'!$B$4,Table1[[#This Row],[Grant Funds]],0)</f>
        <v>0</v>
      </c>
      <c r="G18" s="73">
        <f>IF(Table1[[#This Row],[Expense Category ]]='Background Sheet'!$B$4,Table1[[#This Row],[Match Funds]],0)</f>
        <v>0</v>
      </c>
      <c r="H18" s="72"/>
      <c r="I18" s="73">
        <f>IF(Table1[[#This Row],[Expense Category ]]='Background Sheet'!$B$5,Table1[[#This Row],[Grant Funds]],0)</f>
        <v>0</v>
      </c>
      <c r="J18" s="73">
        <f>IF(Table1[[#This Row],[Expense Category ]]='Background Sheet'!$B$5,Table1[[#This Row],[Match Funds]],0)</f>
        <v>0</v>
      </c>
      <c r="K18" s="72"/>
      <c r="L18" s="73">
        <f>IF(Table1[[#This Row],[Expense Category ]]='Background Sheet'!$B$6,Table1[[#This Row],[Grant Funds]],0)</f>
        <v>0</v>
      </c>
      <c r="M18" s="73">
        <f>IF(Table1[[#This Row],[Expense Category ]]='Background Sheet'!$B$6,Table1[[#This Row],[Match Funds]],0)</f>
        <v>0</v>
      </c>
      <c r="N18" s="72"/>
      <c r="O18" s="73">
        <f>IF(Table1[[#This Row],[Expense Category ]]='Background Sheet'!$B$7,Table1[[#This Row],[Grant Funds]],0)</f>
        <v>0</v>
      </c>
      <c r="P18" s="73">
        <f>IF(Table1[[#This Row],[Expense Category ]]='Background Sheet'!$B$7,Table1[[#This Row],[Match Funds]],0)</f>
        <v>0</v>
      </c>
      <c r="Q18" s="72"/>
      <c r="R18" s="73">
        <f>IF(Table1[[#This Row],[Expense Category ]]='Background Sheet'!$B$8,Table1[[#This Row],[Grant Funds]],0)</f>
        <v>0</v>
      </c>
      <c r="S18" s="73">
        <f>IF(Table1[[#This Row],[Expense Category ]]='Background Sheet'!$B$8,Table1[[#This Row],[Match Funds]],0)</f>
        <v>0</v>
      </c>
      <c r="T18" s="72"/>
      <c r="U18" s="73">
        <f>IF(Table1[[#This Row],[Expense Category ]]='Background Sheet'!$B$9,Table1[[#This Row],[Grant Funds]],0)</f>
        <v>0</v>
      </c>
      <c r="V18" s="73">
        <f>IF(Table1[[#This Row],[Expense Category ]]='Background Sheet'!$B$9,Table1[[#This Row],[Match Funds]],0)</f>
        <v>0</v>
      </c>
      <c r="W18" s="72"/>
      <c r="X18" s="73">
        <f>IF(Table1[[#This Row],[Expense Category ]]='Background Sheet'!$B$10,Table1[[#This Row],[Grant Funds]],0)</f>
        <v>0</v>
      </c>
      <c r="Y18" s="73">
        <f>IF(Table1[[#This Row],[Expense Category ]]='Background Sheet'!$B$10,Table1[[#This Row],[Match Funds]],0)</f>
        <v>0</v>
      </c>
      <c r="Z18" s="72"/>
      <c r="AA18" s="73">
        <f>IF(Table1[[#This Row],[Expense Category ]]='Background Sheet'!$B$11,Table1[[#This Row],[Grant Funds]],0)</f>
        <v>0</v>
      </c>
      <c r="AB18" s="73">
        <f>IF(Table1[[#This Row],[Expense Category ]]='Background Sheet'!$B$11,Table1[[#This Row],[Match Funds]],0)</f>
        <v>0</v>
      </c>
    </row>
    <row r="19" spans="2:28" x14ac:dyDescent="0.35">
      <c r="B19" s="72"/>
      <c r="C19" s="73">
        <f>IF(Table1[[#This Row],[Expense Category ]]='Background Sheet'!$B$3,Table1[[#This Row],[Grant Funds]],0)</f>
        <v>0</v>
      </c>
      <c r="D19" s="73">
        <f>IF(Table1[[#This Row],[Expense Category ]]='Background Sheet'!$B$3,Table1[[#This Row],[Match Funds]],0)</f>
        <v>0</v>
      </c>
      <c r="E19" s="72"/>
      <c r="F19" s="73">
        <f>IF(Table1[[#This Row],[Expense Category ]]='Background Sheet'!$B$4,Table1[[#This Row],[Grant Funds]],0)</f>
        <v>0</v>
      </c>
      <c r="G19" s="73">
        <f>IF(Table1[[#This Row],[Expense Category ]]='Background Sheet'!$B$4,Table1[[#This Row],[Match Funds]],0)</f>
        <v>0</v>
      </c>
      <c r="H19" s="72"/>
      <c r="I19" s="73">
        <f>IF(Table1[[#This Row],[Expense Category ]]='Background Sheet'!$B$5,Table1[[#This Row],[Grant Funds]],0)</f>
        <v>0</v>
      </c>
      <c r="J19" s="73">
        <f>IF(Table1[[#This Row],[Expense Category ]]='Background Sheet'!$B$5,Table1[[#This Row],[Match Funds]],0)</f>
        <v>0</v>
      </c>
      <c r="K19" s="72"/>
      <c r="L19" s="73">
        <f>IF(Table1[[#This Row],[Expense Category ]]='Background Sheet'!$B$6,Table1[[#This Row],[Grant Funds]],0)</f>
        <v>0</v>
      </c>
      <c r="M19" s="73">
        <f>IF(Table1[[#This Row],[Expense Category ]]='Background Sheet'!$B$6,Table1[[#This Row],[Match Funds]],0)</f>
        <v>0</v>
      </c>
      <c r="N19" s="72"/>
      <c r="O19" s="73">
        <f>IF(Table1[[#This Row],[Expense Category ]]='Background Sheet'!$B$7,Table1[[#This Row],[Grant Funds]],0)</f>
        <v>0</v>
      </c>
      <c r="P19" s="73">
        <f>IF(Table1[[#This Row],[Expense Category ]]='Background Sheet'!$B$7,Table1[[#This Row],[Match Funds]],0)</f>
        <v>0</v>
      </c>
      <c r="Q19" s="72"/>
      <c r="R19" s="73">
        <f>IF(Table1[[#This Row],[Expense Category ]]='Background Sheet'!$B$8,Table1[[#This Row],[Grant Funds]],0)</f>
        <v>0</v>
      </c>
      <c r="S19" s="73">
        <f>IF(Table1[[#This Row],[Expense Category ]]='Background Sheet'!$B$8,Table1[[#This Row],[Match Funds]],0)</f>
        <v>0</v>
      </c>
      <c r="T19" s="72"/>
      <c r="U19" s="73">
        <f>IF(Table1[[#This Row],[Expense Category ]]='Background Sheet'!$B$9,Table1[[#This Row],[Grant Funds]],0)</f>
        <v>0</v>
      </c>
      <c r="V19" s="73">
        <f>IF(Table1[[#This Row],[Expense Category ]]='Background Sheet'!$B$9,Table1[[#This Row],[Match Funds]],0)</f>
        <v>0</v>
      </c>
      <c r="W19" s="72"/>
      <c r="X19" s="73">
        <f>IF(Table1[[#This Row],[Expense Category ]]='Background Sheet'!$B$10,Table1[[#This Row],[Grant Funds]],0)</f>
        <v>0</v>
      </c>
      <c r="Y19" s="73">
        <f>IF(Table1[[#This Row],[Expense Category ]]='Background Sheet'!$B$10,Table1[[#This Row],[Match Funds]],0)</f>
        <v>0</v>
      </c>
      <c r="Z19" s="72"/>
      <c r="AA19" s="73">
        <f>IF(Table1[[#This Row],[Expense Category ]]='Background Sheet'!$B$11,Table1[[#This Row],[Grant Funds]],0)</f>
        <v>0</v>
      </c>
      <c r="AB19" s="73">
        <f>IF(Table1[[#This Row],[Expense Category ]]='Background Sheet'!$B$11,Table1[[#This Row],[Match Funds]],0)</f>
        <v>0</v>
      </c>
    </row>
    <row r="20" spans="2:28" x14ac:dyDescent="0.35">
      <c r="B20" s="72"/>
      <c r="C20" s="73">
        <f>IF(Table1[[#This Row],[Expense Category ]]='Background Sheet'!$B$3,Table1[[#This Row],[Grant Funds]],0)</f>
        <v>0</v>
      </c>
      <c r="D20" s="73">
        <f>IF(Table1[[#This Row],[Expense Category ]]='Background Sheet'!$B$3,Table1[[#This Row],[Match Funds]],0)</f>
        <v>0</v>
      </c>
      <c r="E20" s="72"/>
      <c r="F20" s="73">
        <f>IF(Table1[[#This Row],[Expense Category ]]='Background Sheet'!$B$4,Table1[[#This Row],[Grant Funds]],0)</f>
        <v>0</v>
      </c>
      <c r="G20" s="73">
        <f>IF(Table1[[#This Row],[Expense Category ]]='Background Sheet'!$B$4,Table1[[#This Row],[Match Funds]],0)</f>
        <v>0</v>
      </c>
      <c r="H20" s="72"/>
      <c r="I20" s="73">
        <f>IF(Table1[[#This Row],[Expense Category ]]='Background Sheet'!$B$5,Table1[[#This Row],[Grant Funds]],0)</f>
        <v>0</v>
      </c>
      <c r="J20" s="73">
        <f>IF(Table1[[#This Row],[Expense Category ]]='Background Sheet'!$B$5,Table1[[#This Row],[Match Funds]],0)</f>
        <v>0</v>
      </c>
      <c r="K20" s="72"/>
      <c r="L20" s="73">
        <f>IF(Table1[[#This Row],[Expense Category ]]='Background Sheet'!$B$6,Table1[[#This Row],[Grant Funds]],0)</f>
        <v>0</v>
      </c>
      <c r="M20" s="73">
        <f>IF(Table1[[#This Row],[Expense Category ]]='Background Sheet'!$B$6,Table1[[#This Row],[Match Funds]],0)</f>
        <v>0</v>
      </c>
      <c r="N20" s="72"/>
      <c r="O20" s="73">
        <f>IF(Table1[[#This Row],[Expense Category ]]='Background Sheet'!$B$7,Table1[[#This Row],[Grant Funds]],0)</f>
        <v>0</v>
      </c>
      <c r="P20" s="73">
        <f>IF(Table1[[#This Row],[Expense Category ]]='Background Sheet'!$B$7,Table1[[#This Row],[Match Funds]],0)</f>
        <v>0</v>
      </c>
      <c r="Q20" s="72"/>
      <c r="R20" s="73">
        <f>IF(Table1[[#This Row],[Expense Category ]]='Background Sheet'!$B$8,Table1[[#This Row],[Grant Funds]],0)</f>
        <v>0</v>
      </c>
      <c r="S20" s="73">
        <f>IF(Table1[[#This Row],[Expense Category ]]='Background Sheet'!$B$8,Table1[[#This Row],[Match Funds]],0)</f>
        <v>0</v>
      </c>
      <c r="T20" s="72"/>
      <c r="U20" s="73">
        <f>IF(Table1[[#This Row],[Expense Category ]]='Background Sheet'!$B$9,Table1[[#This Row],[Grant Funds]],0)</f>
        <v>0</v>
      </c>
      <c r="V20" s="73">
        <f>IF(Table1[[#This Row],[Expense Category ]]='Background Sheet'!$B$9,Table1[[#This Row],[Match Funds]],0)</f>
        <v>0</v>
      </c>
      <c r="W20" s="72"/>
      <c r="X20" s="73">
        <f>IF(Table1[[#This Row],[Expense Category ]]='Background Sheet'!$B$10,Table1[[#This Row],[Grant Funds]],0)</f>
        <v>0</v>
      </c>
      <c r="Y20" s="73">
        <f>IF(Table1[[#This Row],[Expense Category ]]='Background Sheet'!$B$10,Table1[[#This Row],[Match Funds]],0)</f>
        <v>0</v>
      </c>
      <c r="Z20" s="72"/>
      <c r="AA20" s="73">
        <f>IF(Table1[[#This Row],[Expense Category ]]='Background Sheet'!$B$11,Table1[[#This Row],[Grant Funds]],0)</f>
        <v>0</v>
      </c>
      <c r="AB20" s="73">
        <f>IF(Table1[[#This Row],[Expense Category ]]='Background Sheet'!$B$11,Table1[[#This Row],[Match Funds]],0)</f>
        <v>0</v>
      </c>
    </row>
    <row r="21" spans="2:28" x14ac:dyDescent="0.35">
      <c r="B21" s="72"/>
      <c r="C21" s="73">
        <f>IF(Table1[[#This Row],[Expense Category ]]='Background Sheet'!$B$3,Table1[[#This Row],[Grant Funds]],0)</f>
        <v>0</v>
      </c>
      <c r="D21" s="73">
        <f>IF(Table1[[#This Row],[Expense Category ]]='Background Sheet'!$B$3,Table1[[#This Row],[Match Funds]],0)</f>
        <v>0</v>
      </c>
      <c r="E21" s="72"/>
      <c r="F21" s="73">
        <f>IF(Table1[[#This Row],[Expense Category ]]='Background Sheet'!$B$4,Table1[[#This Row],[Grant Funds]],0)</f>
        <v>0</v>
      </c>
      <c r="G21" s="73">
        <f>IF(Table1[[#This Row],[Expense Category ]]='Background Sheet'!$B$4,Table1[[#This Row],[Match Funds]],0)</f>
        <v>0</v>
      </c>
      <c r="H21" s="72"/>
      <c r="I21" s="73">
        <f>IF(Table1[[#This Row],[Expense Category ]]='Background Sheet'!$B$5,Table1[[#This Row],[Grant Funds]],0)</f>
        <v>0</v>
      </c>
      <c r="J21" s="73">
        <f>IF(Table1[[#This Row],[Expense Category ]]='Background Sheet'!$B$5,Table1[[#This Row],[Match Funds]],0)</f>
        <v>0</v>
      </c>
      <c r="K21" s="72"/>
      <c r="L21" s="73">
        <f>IF(Table1[[#This Row],[Expense Category ]]='Background Sheet'!$B$6,Table1[[#This Row],[Grant Funds]],0)</f>
        <v>0</v>
      </c>
      <c r="M21" s="73">
        <f>IF(Table1[[#This Row],[Expense Category ]]='Background Sheet'!$B$6,Table1[[#This Row],[Match Funds]],0)</f>
        <v>0</v>
      </c>
      <c r="N21" s="72"/>
      <c r="O21" s="73">
        <f>IF(Table1[[#This Row],[Expense Category ]]='Background Sheet'!$B$7,Table1[[#This Row],[Grant Funds]],0)</f>
        <v>0</v>
      </c>
      <c r="P21" s="73">
        <f>IF(Table1[[#This Row],[Expense Category ]]='Background Sheet'!$B$7,Table1[[#This Row],[Match Funds]],0)</f>
        <v>0</v>
      </c>
      <c r="Q21" s="72"/>
      <c r="R21" s="73">
        <f>IF(Table1[[#This Row],[Expense Category ]]='Background Sheet'!$B$8,Table1[[#This Row],[Grant Funds]],0)</f>
        <v>0</v>
      </c>
      <c r="S21" s="73">
        <f>IF(Table1[[#This Row],[Expense Category ]]='Background Sheet'!$B$8,Table1[[#This Row],[Match Funds]],0)</f>
        <v>0</v>
      </c>
      <c r="T21" s="72"/>
      <c r="U21" s="73">
        <f>IF(Table1[[#This Row],[Expense Category ]]='Background Sheet'!$B$9,Table1[[#This Row],[Grant Funds]],0)</f>
        <v>0</v>
      </c>
      <c r="V21" s="73">
        <f>IF(Table1[[#This Row],[Expense Category ]]='Background Sheet'!$B$9,Table1[[#This Row],[Match Funds]],0)</f>
        <v>0</v>
      </c>
      <c r="W21" s="72"/>
      <c r="X21" s="73">
        <f>IF(Table1[[#This Row],[Expense Category ]]='Background Sheet'!$B$10,Table1[[#This Row],[Grant Funds]],0)</f>
        <v>0</v>
      </c>
      <c r="Y21" s="73">
        <f>IF(Table1[[#This Row],[Expense Category ]]='Background Sheet'!$B$10,Table1[[#This Row],[Match Funds]],0)</f>
        <v>0</v>
      </c>
      <c r="Z21" s="72"/>
      <c r="AA21" s="73">
        <f>IF(Table1[[#This Row],[Expense Category ]]='Background Sheet'!$B$11,Table1[[#This Row],[Grant Funds]],0)</f>
        <v>0</v>
      </c>
      <c r="AB21" s="73">
        <f>IF(Table1[[#This Row],[Expense Category ]]='Background Sheet'!$B$11,Table1[[#This Row],[Match Funds]],0)</f>
        <v>0</v>
      </c>
    </row>
    <row r="22" spans="2:28" x14ac:dyDescent="0.35">
      <c r="B22" s="72"/>
      <c r="C22" s="73">
        <f>IF(Table1[[#This Row],[Expense Category ]]='Background Sheet'!$B$3,Table1[[#This Row],[Grant Funds]],0)</f>
        <v>0</v>
      </c>
      <c r="D22" s="73">
        <f>IF(Table1[[#This Row],[Expense Category ]]='Background Sheet'!$B$3,Table1[[#This Row],[Match Funds]],0)</f>
        <v>0</v>
      </c>
      <c r="E22" s="72"/>
      <c r="F22" s="73">
        <f>IF(Table1[[#This Row],[Expense Category ]]='Background Sheet'!$B$4,Table1[[#This Row],[Grant Funds]],0)</f>
        <v>0</v>
      </c>
      <c r="G22" s="73">
        <f>IF(Table1[[#This Row],[Expense Category ]]='Background Sheet'!$B$4,Table1[[#This Row],[Match Funds]],0)</f>
        <v>0</v>
      </c>
      <c r="H22" s="72"/>
      <c r="I22" s="73">
        <f>IF(Table1[[#This Row],[Expense Category ]]='Background Sheet'!$B$5,Table1[[#This Row],[Grant Funds]],0)</f>
        <v>0</v>
      </c>
      <c r="J22" s="73">
        <f>IF(Table1[[#This Row],[Expense Category ]]='Background Sheet'!$B$5,Table1[[#This Row],[Match Funds]],0)</f>
        <v>0</v>
      </c>
      <c r="K22" s="72"/>
      <c r="L22" s="73">
        <f>IF(Table1[[#This Row],[Expense Category ]]='Background Sheet'!$B$6,Table1[[#This Row],[Grant Funds]],0)</f>
        <v>0</v>
      </c>
      <c r="M22" s="73">
        <f>IF(Table1[[#This Row],[Expense Category ]]='Background Sheet'!$B$6,Table1[[#This Row],[Match Funds]],0)</f>
        <v>0</v>
      </c>
      <c r="N22" s="72"/>
      <c r="O22" s="73">
        <f>IF(Table1[[#This Row],[Expense Category ]]='Background Sheet'!$B$7,Table1[[#This Row],[Grant Funds]],0)</f>
        <v>0</v>
      </c>
      <c r="P22" s="73">
        <f>IF(Table1[[#This Row],[Expense Category ]]='Background Sheet'!$B$7,Table1[[#This Row],[Match Funds]],0)</f>
        <v>0</v>
      </c>
      <c r="Q22" s="72"/>
      <c r="R22" s="73">
        <f>IF(Table1[[#This Row],[Expense Category ]]='Background Sheet'!$B$8,Table1[[#This Row],[Grant Funds]],0)</f>
        <v>0</v>
      </c>
      <c r="S22" s="73">
        <f>IF(Table1[[#This Row],[Expense Category ]]='Background Sheet'!$B$8,Table1[[#This Row],[Match Funds]],0)</f>
        <v>0</v>
      </c>
      <c r="T22" s="72"/>
      <c r="U22" s="73">
        <f>IF(Table1[[#This Row],[Expense Category ]]='Background Sheet'!$B$9,Table1[[#This Row],[Grant Funds]],0)</f>
        <v>0</v>
      </c>
      <c r="V22" s="73">
        <f>IF(Table1[[#This Row],[Expense Category ]]='Background Sheet'!$B$9,Table1[[#This Row],[Match Funds]],0)</f>
        <v>0</v>
      </c>
      <c r="W22" s="72"/>
      <c r="X22" s="73">
        <f>IF(Table1[[#This Row],[Expense Category ]]='Background Sheet'!$B$10,Table1[[#This Row],[Grant Funds]],0)</f>
        <v>0</v>
      </c>
      <c r="Y22" s="73">
        <f>IF(Table1[[#This Row],[Expense Category ]]='Background Sheet'!$B$10,Table1[[#This Row],[Match Funds]],0)</f>
        <v>0</v>
      </c>
      <c r="Z22" s="72"/>
      <c r="AA22" s="73">
        <f>IF(Table1[[#This Row],[Expense Category ]]='Background Sheet'!$B$11,Table1[[#This Row],[Grant Funds]],0)</f>
        <v>0</v>
      </c>
      <c r="AB22" s="73">
        <f>IF(Table1[[#This Row],[Expense Category ]]='Background Sheet'!$B$11,Table1[[#This Row],[Match Funds]],0)</f>
        <v>0</v>
      </c>
    </row>
    <row r="23" spans="2:28" x14ac:dyDescent="0.35">
      <c r="B23" s="72"/>
      <c r="C23" s="73">
        <f>IF(Table1[[#This Row],[Expense Category ]]='Background Sheet'!$B$3,Table1[[#This Row],[Grant Funds]],0)</f>
        <v>0</v>
      </c>
      <c r="D23" s="73">
        <f>IF(Table1[[#This Row],[Expense Category ]]='Background Sheet'!$B$3,Table1[[#This Row],[Match Funds]],0)</f>
        <v>0</v>
      </c>
      <c r="E23" s="72"/>
      <c r="F23" s="73">
        <f>IF(Table1[[#This Row],[Expense Category ]]='Background Sheet'!$B$4,Table1[[#This Row],[Grant Funds]],0)</f>
        <v>0</v>
      </c>
      <c r="G23" s="73">
        <f>IF(Table1[[#This Row],[Expense Category ]]='Background Sheet'!$B$4,Table1[[#This Row],[Match Funds]],0)</f>
        <v>0</v>
      </c>
      <c r="H23" s="72"/>
      <c r="I23" s="73">
        <f>IF(Table1[[#This Row],[Expense Category ]]='Background Sheet'!$B$5,Table1[[#This Row],[Grant Funds]],0)</f>
        <v>0</v>
      </c>
      <c r="J23" s="73">
        <f>IF(Table1[[#This Row],[Expense Category ]]='Background Sheet'!$B$5,Table1[[#This Row],[Match Funds]],0)</f>
        <v>0</v>
      </c>
      <c r="K23" s="72"/>
      <c r="L23" s="73">
        <f>IF(Table1[[#This Row],[Expense Category ]]='Background Sheet'!$B$6,Table1[[#This Row],[Grant Funds]],0)</f>
        <v>0</v>
      </c>
      <c r="M23" s="73">
        <f>IF(Table1[[#This Row],[Expense Category ]]='Background Sheet'!$B$6,Table1[[#This Row],[Match Funds]],0)</f>
        <v>0</v>
      </c>
      <c r="N23" s="72"/>
      <c r="O23" s="73">
        <f>IF(Table1[[#This Row],[Expense Category ]]='Background Sheet'!$B$7,Table1[[#This Row],[Grant Funds]],0)</f>
        <v>0</v>
      </c>
      <c r="P23" s="73">
        <f>IF(Table1[[#This Row],[Expense Category ]]='Background Sheet'!$B$7,Table1[[#This Row],[Match Funds]],0)</f>
        <v>0</v>
      </c>
      <c r="Q23" s="72"/>
      <c r="R23" s="73">
        <f>IF(Table1[[#This Row],[Expense Category ]]='Background Sheet'!$B$8,Table1[[#This Row],[Grant Funds]],0)</f>
        <v>0</v>
      </c>
      <c r="S23" s="73">
        <f>IF(Table1[[#This Row],[Expense Category ]]='Background Sheet'!$B$8,Table1[[#This Row],[Match Funds]],0)</f>
        <v>0</v>
      </c>
      <c r="T23" s="72"/>
      <c r="U23" s="73">
        <f>IF(Table1[[#This Row],[Expense Category ]]='Background Sheet'!$B$9,Table1[[#This Row],[Grant Funds]],0)</f>
        <v>0</v>
      </c>
      <c r="V23" s="73">
        <f>IF(Table1[[#This Row],[Expense Category ]]='Background Sheet'!$B$9,Table1[[#This Row],[Match Funds]],0)</f>
        <v>0</v>
      </c>
      <c r="W23" s="72"/>
      <c r="X23" s="73">
        <f>IF(Table1[[#This Row],[Expense Category ]]='Background Sheet'!$B$10,Table1[[#This Row],[Grant Funds]],0)</f>
        <v>0</v>
      </c>
      <c r="Y23" s="73">
        <f>IF(Table1[[#This Row],[Expense Category ]]='Background Sheet'!$B$10,Table1[[#This Row],[Match Funds]],0)</f>
        <v>0</v>
      </c>
      <c r="Z23" s="72"/>
      <c r="AA23" s="73">
        <f>IF(Table1[[#This Row],[Expense Category ]]='Background Sheet'!$B$11,Table1[[#This Row],[Grant Funds]],0)</f>
        <v>0</v>
      </c>
      <c r="AB23" s="73">
        <f>IF(Table1[[#This Row],[Expense Category ]]='Background Sheet'!$B$11,Table1[[#This Row],[Match Funds]],0)</f>
        <v>0</v>
      </c>
    </row>
    <row r="24" spans="2:28" x14ac:dyDescent="0.35">
      <c r="B24" s="72"/>
      <c r="C24" s="73">
        <f>IF(Table1[[#This Row],[Expense Category ]]='Background Sheet'!$B$3,Table1[[#This Row],[Grant Funds]],0)</f>
        <v>0</v>
      </c>
      <c r="D24" s="73">
        <f>IF(Table1[[#This Row],[Expense Category ]]='Background Sheet'!$B$3,Table1[[#This Row],[Match Funds]],0)</f>
        <v>0</v>
      </c>
      <c r="E24" s="72"/>
      <c r="F24" s="73">
        <f>IF(Table1[[#This Row],[Expense Category ]]='Background Sheet'!$B$4,Table1[[#This Row],[Grant Funds]],0)</f>
        <v>0</v>
      </c>
      <c r="G24" s="73">
        <f>IF(Table1[[#This Row],[Expense Category ]]='Background Sheet'!$B$4,Table1[[#This Row],[Match Funds]],0)</f>
        <v>0</v>
      </c>
      <c r="H24" s="72"/>
      <c r="I24" s="73">
        <f>IF(Table1[[#This Row],[Expense Category ]]='Background Sheet'!$B$5,Table1[[#This Row],[Grant Funds]],0)</f>
        <v>0</v>
      </c>
      <c r="J24" s="73">
        <f>IF(Table1[[#This Row],[Expense Category ]]='Background Sheet'!$B$5,Table1[[#This Row],[Match Funds]],0)</f>
        <v>0</v>
      </c>
      <c r="K24" s="72"/>
      <c r="L24" s="73">
        <f>IF(Table1[[#This Row],[Expense Category ]]='Background Sheet'!$B$6,Table1[[#This Row],[Grant Funds]],0)</f>
        <v>0</v>
      </c>
      <c r="M24" s="73">
        <f>IF(Table1[[#This Row],[Expense Category ]]='Background Sheet'!$B$6,Table1[[#This Row],[Match Funds]],0)</f>
        <v>0</v>
      </c>
      <c r="N24" s="72"/>
      <c r="O24" s="73">
        <f>IF(Table1[[#This Row],[Expense Category ]]='Background Sheet'!$B$7,Table1[[#This Row],[Grant Funds]],0)</f>
        <v>0</v>
      </c>
      <c r="P24" s="73">
        <f>IF(Table1[[#This Row],[Expense Category ]]='Background Sheet'!$B$7,Table1[[#This Row],[Match Funds]],0)</f>
        <v>0</v>
      </c>
      <c r="Q24" s="72"/>
      <c r="R24" s="73">
        <f>IF(Table1[[#This Row],[Expense Category ]]='Background Sheet'!$B$8,Table1[[#This Row],[Grant Funds]],0)</f>
        <v>0</v>
      </c>
      <c r="S24" s="73">
        <f>IF(Table1[[#This Row],[Expense Category ]]='Background Sheet'!$B$8,Table1[[#This Row],[Match Funds]],0)</f>
        <v>0</v>
      </c>
      <c r="T24" s="72"/>
      <c r="U24" s="73">
        <f>IF(Table1[[#This Row],[Expense Category ]]='Background Sheet'!$B$9,Table1[[#This Row],[Grant Funds]],0)</f>
        <v>0</v>
      </c>
      <c r="V24" s="73">
        <f>IF(Table1[[#This Row],[Expense Category ]]='Background Sheet'!$B$9,Table1[[#This Row],[Match Funds]],0)</f>
        <v>0</v>
      </c>
      <c r="W24" s="72"/>
      <c r="X24" s="73">
        <f>IF(Table1[[#This Row],[Expense Category ]]='Background Sheet'!$B$10,Table1[[#This Row],[Grant Funds]],0)</f>
        <v>0</v>
      </c>
      <c r="Y24" s="73">
        <f>IF(Table1[[#This Row],[Expense Category ]]='Background Sheet'!$B$10,Table1[[#This Row],[Match Funds]],0)</f>
        <v>0</v>
      </c>
      <c r="Z24" s="72"/>
      <c r="AA24" s="73">
        <f>IF(Table1[[#This Row],[Expense Category ]]='Background Sheet'!$B$11,Table1[[#This Row],[Grant Funds]],0)</f>
        <v>0</v>
      </c>
      <c r="AB24" s="73">
        <f>IF(Table1[[#This Row],[Expense Category ]]='Background Sheet'!$B$11,Table1[[#This Row],[Match Funds]],0)</f>
        <v>0</v>
      </c>
    </row>
    <row r="25" spans="2:28" x14ac:dyDescent="0.35">
      <c r="B25" s="72"/>
      <c r="C25" s="73">
        <f>IF(Table1[[#This Row],[Expense Category ]]='Background Sheet'!$B$3,Table1[[#This Row],[Grant Funds]],0)</f>
        <v>0</v>
      </c>
      <c r="D25" s="73">
        <f>IF(Table1[[#This Row],[Expense Category ]]='Background Sheet'!$B$3,Table1[[#This Row],[Match Funds]],0)</f>
        <v>0</v>
      </c>
      <c r="E25" s="72"/>
      <c r="F25" s="73">
        <f>IF(Table1[[#This Row],[Expense Category ]]='Background Sheet'!$B$4,Table1[[#This Row],[Grant Funds]],0)</f>
        <v>0</v>
      </c>
      <c r="G25" s="73">
        <f>IF(Table1[[#This Row],[Expense Category ]]='Background Sheet'!$B$4,Table1[[#This Row],[Match Funds]],0)</f>
        <v>0</v>
      </c>
      <c r="H25" s="72"/>
      <c r="I25" s="73">
        <f>IF(Table1[[#This Row],[Expense Category ]]='Background Sheet'!$B$5,Table1[[#This Row],[Grant Funds]],0)</f>
        <v>0</v>
      </c>
      <c r="J25" s="73">
        <f>IF(Table1[[#This Row],[Expense Category ]]='Background Sheet'!$B$5,Table1[[#This Row],[Match Funds]],0)</f>
        <v>0</v>
      </c>
      <c r="K25" s="72"/>
      <c r="L25" s="73">
        <f>IF(Table1[[#This Row],[Expense Category ]]='Background Sheet'!$B$6,Table1[[#This Row],[Grant Funds]],0)</f>
        <v>0</v>
      </c>
      <c r="M25" s="73">
        <f>IF(Table1[[#This Row],[Expense Category ]]='Background Sheet'!$B$6,Table1[[#This Row],[Match Funds]],0)</f>
        <v>0</v>
      </c>
      <c r="N25" s="72"/>
      <c r="O25" s="73">
        <f>IF(Table1[[#This Row],[Expense Category ]]='Background Sheet'!$B$7,Table1[[#This Row],[Grant Funds]],0)</f>
        <v>0</v>
      </c>
      <c r="P25" s="73">
        <f>IF(Table1[[#This Row],[Expense Category ]]='Background Sheet'!$B$7,Table1[[#This Row],[Match Funds]],0)</f>
        <v>0</v>
      </c>
      <c r="Q25" s="72"/>
      <c r="R25" s="73">
        <f>IF(Table1[[#This Row],[Expense Category ]]='Background Sheet'!$B$8,Table1[[#This Row],[Grant Funds]],0)</f>
        <v>0</v>
      </c>
      <c r="S25" s="73">
        <f>IF(Table1[[#This Row],[Expense Category ]]='Background Sheet'!$B$8,Table1[[#This Row],[Match Funds]],0)</f>
        <v>0</v>
      </c>
      <c r="T25" s="72"/>
      <c r="U25" s="73">
        <f>IF(Table1[[#This Row],[Expense Category ]]='Background Sheet'!$B$9,Table1[[#This Row],[Grant Funds]],0)</f>
        <v>0</v>
      </c>
      <c r="V25" s="73">
        <f>IF(Table1[[#This Row],[Expense Category ]]='Background Sheet'!$B$9,Table1[[#This Row],[Match Funds]],0)</f>
        <v>0</v>
      </c>
      <c r="W25" s="72"/>
      <c r="X25" s="73">
        <f>IF(Table1[[#This Row],[Expense Category ]]='Background Sheet'!$B$10,Table1[[#This Row],[Grant Funds]],0)</f>
        <v>0</v>
      </c>
      <c r="Y25" s="73">
        <f>IF(Table1[[#This Row],[Expense Category ]]='Background Sheet'!$B$10,Table1[[#This Row],[Match Funds]],0)</f>
        <v>0</v>
      </c>
      <c r="Z25" s="72"/>
      <c r="AA25" s="73">
        <f>IF(Table1[[#This Row],[Expense Category ]]='Background Sheet'!$B$11,Table1[[#This Row],[Grant Funds]],0)</f>
        <v>0</v>
      </c>
      <c r="AB25" s="73">
        <f>IF(Table1[[#This Row],[Expense Category ]]='Background Sheet'!$B$11,Table1[[#This Row],[Match Funds]],0)</f>
        <v>0</v>
      </c>
    </row>
    <row r="26" spans="2:28" x14ac:dyDescent="0.35">
      <c r="B26" s="72"/>
      <c r="C26" s="73">
        <f>IF(Table1[[#This Row],[Expense Category ]]='Background Sheet'!$B$3,Table1[[#This Row],[Grant Funds]],0)</f>
        <v>0</v>
      </c>
      <c r="D26" s="73">
        <f>IF(Table1[[#This Row],[Expense Category ]]='Background Sheet'!$B$3,Table1[[#This Row],[Match Funds]],0)</f>
        <v>0</v>
      </c>
      <c r="E26" s="72"/>
      <c r="F26" s="73">
        <f>IF(Table1[[#This Row],[Expense Category ]]='Background Sheet'!$B$4,Table1[[#This Row],[Grant Funds]],0)</f>
        <v>0</v>
      </c>
      <c r="G26" s="73">
        <f>IF(Table1[[#This Row],[Expense Category ]]='Background Sheet'!$B$4,Table1[[#This Row],[Match Funds]],0)</f>
        <v>0</v>
      </c>
      <c r="H26" s="72"/>
      <c r="I26" s="73">
        <f>IF(Table1[[#This Row],[Expense Category ]]='Background Sheet'!$B$5,Table1[[#This Row],[Grant Funds]],0)</f>
        <v>0</v>
      </c>
      <c r="J26" s="73">
        <f>IF(Table1[[#This Row],[Expense Category ]]='Background Sheet'!$B$5,Table1[[#This Row],[Match Funds]],0)</f>
        <v>0</v>
      </c>
      <c r="K26" s="72"/>
      <c r="L26" s="73">
        <f>IF(Table1[[#This Row],[Expense Category ]]='Background Sheet'!$B$6,Table1[[#This Row],[Grant Funds]],0)</f>
        <v>0</v>
      </c>
      <c r="M26" s="73">
        <f>IF(Table1[[#This Row],[Expense Category ]]='Background Sheet'!$B$6,Table1[[#This Row],[Match Funds]],0)</f>
        <v>0</v>
      </c>
      <c r="N26" s="72"/>
      <c r="O26" s="73">
        <f>IF(Table1[[#This Row],[Expense Category ]]='Background Sheet'!$B$7,Table1[[#This Row],[Grant Funds]],0)</f>
        <v>0</v>
      </c>
      <c r="P26" s="73">
        <f>IF(Table1[[#This Row],[Expense Category ]]='Background Sheet'!$B$7,Table1[[#This Row],[Match Funds]],0)</f>
        <v>0</v>
      </c>
      <c r="Q26" s="72"/>
      <c r="R26" s="73">
        <f>IF(Table1[[#This Row],[Expense Category ]]='Background Sheet'!$B$8,Table1[[#This Row],[Grant Funds]],0)</f>
        <v>0</v>
      </c>
      <c r="S26" s="73">
        <f>IF(Table1[[#This Row],[Expense Category ]]='Background Sheet'!$B$8,Table1[[#This Row],[Match Funds]],0)</f>
        <v>0</v>
      </c>
      <c r="T26" s="72"/>
      <c r="U26" s="73">
        <f>IF(Table1[[#This Row],[Expense Category ]]='Background Sheet'!$B$9,Table1[[#This Row],[Grant Funds]],0)</f>
        <v>0</v>
      </c>
      <c r="V26" s="73">
        <f>IF(Table1[[#This Row],[Expense Category ]]='Background Sheet'!$B$9,Table1[[#This Row],[Match Funds]],0)</f>
        <v>0</v>
      </c>
      <c r="W26" s="72"/>
      <c r="X26" s="73">
        <f>IF(Table1[[#This Row],[Expense Category ]]='Background Sheet'!$B$10,Table1[[#This Row],[Grant Funds]],0)</f>
        <v>0</v>
      </c>
      <c r="Y26" s="73">
        <f>IF(Table1[[#This Row],[Expense Category ]]='Background Sheet'!$B$10,Table1[[#This Row],[Match Funds]],0)</f>
        <v>0</v>
      </c>
      <c r="Z26" s="72"/>
      <c r="AA26" s="73">
        <f>IF(Table1[[#This Row],[Expense Category ]]='Background Sheet'!$B$11,Table1[[#This Row],[Grant Funds]],0)</f>
        <v>0</v>
      </c>
      <c r="AB26" s="73">
        <f>IF(Table1[[#This Row],[Expense Category ]]='Background Sheet'!$B$11,Table1[[#This Row],[Match Funds]],0)</f>
        <v>0</v>
      </c>
    </row>
    <row r="27" spans="2:28" x14ac:dyDescent="0.35">
      <c r="B27" s="72"/>
      <c r="C27" s="73">
        <f>IF(Table1[[#This Row],[Expense Category ]]='Background Sheet'!$B$3,Table1[[#This Row],[Grant Funds]],0)</f>
        <v>0</v>
      </c>
      <c r="D27" s="73">
        <f>IF(Table1[[#This Row],[Expense Category ]]='Background Sheet'!$B$3,Table1[[#This Row],[Match Funds]],0)</f>
        <v>0</v>
      </c>
      <c r="E27" s="72"/>
      <c r="F27" s="73">
        <f>IF(Table1[[#This Row],[Expense Category ]]='Background Sheet'!$B$4,Table1[[#This Row],[Grant Funds]],0)</f>
        <v>0</v>
      </c>
      <c r="G27" s="73">
        <f>IF(Table1[[#This Row],[Expense Category ]]='Background Sheet'!$B$4,Table1[[#This Row],[Match Funds]],0)</f>
        <v>0</v>
      </c>
      <c r="H27" s="72"/>
      <c r="I27" s="73">
        <f>IF(Table1[[#This Row],[Expense Category ]]='Background Sheet'!$B$5,Table1[[#This Row],[Grant Funds]],0)</f>
        <v>0</v>
      </c>
      <c r="J27" s="73">
        <f>IF(Table1[[#This Row],[Expense Category ]]='Background Sheet'!$B$5,Table1[[#This Row],[Match Funds]],0)</f>
        <v>0</v>
      </c>
      <c r="K27" s="72"/>
      <c r="L27" s="73">
        <f>IF(Table1[[#This Row],[Expense Category ]]='Background Sheet'!$B$6,Table1[[#This Row],[Grant Funds]],0)</f>
        <v>0</v>
      </c>
      <c r="M27" s="73">
        <f>IF(Table1[[#This Row],[Expense Category ]]='Background Sheet'!$B$6,Table1[[#This Row],[Match Funds]],0)</f>
        <v>0</v>
      </c>
      <c r="N27" s="72"/>
      <c r="O27" s="73">
        <f>IF(Table1[[#This Row],[Expense Category ]]='Background Sheet'!$B$7,Table1[[#This Row],[Grant Funds]],0)</f>
        <v>0</v>
      </c>
      <c r="P27" s="73">
        <f>IF(Table1[[#This Row],[Expense Category ]]='Background Sheet'!$B$7,Table1[[#This Row],[Match Funds]],0)</f>
        <v>0</v>
      </c>
      <c r="Q27" s="72"/>
      <c r="R27" s="73">
        <f>IF(Table1[[#This Row],[Expense Category ]]='Background Sheet'!$B$8,Table1[[#This Row],[Grant Funds]],0)</f>
        <v>0</v>
      </c>
      <c r="S27" s="73">
        <f>IF(Table1[[#This Row],[Expense Category ]]='Background Sheet'!$B$8,Table1[[#This Row],[Match Funds]],0)</f>
        <v>0</v>
      </c>
      <c r="T27" s="72"/>
      <c r="U27" s="73">
        <f>IF(Table1[[#This Row],[Expense Category ]]='Background Sheet'!$B$9,Table1[[#This Row],[Grant Funds]],0)</f>
        <v>0</v>
      </c>
      <c r="V27" s="73">
        <f>IF(Table1[[#This Row],[Expense Category ]]='Background Sheet'!$B$9,Table1[[#This Row],[Match Funds]],0)</f>
        <v>0</v>
      </c>
      <c r="W27" s="72"/>
      <c r="X27" s="73">
        <f>IF(Table1[[#This Row],[Expense Category ]]='Background Sheet'!$B$10,Table1[[#This Row],[Grant Funds]],0)</f>
        <v>0</v>
      </c>
      <c r="Y27" s="73">
        <f>IF(Table1[[#This Row],[Expense Category ]]='Background Sheet'!$B$10,Table1[[#This Row],[Match Funds]],0)</f>
        <v>0</v>
      </c>
      <c r="Z27" s="72"/>
      <c r="AA27" s="73">
        <f>IF(Table1[[#This Row],[Expense Category ]]='Background Sheet'!$B$11,Table1[[#This Row],[Grant Funds]],0)</f>
        <v>0</v>
      </c>
      <c r="AB27" s="73">
        <f>IF(Table1[[#This Row],[Expense Category ]]='Background Sheet'!$B$11,Table1[[#This Row],[Match Funds]],0)</f>
        <v>0</v>
      </c>
    </row>
    <row r="28" spans="2:28" x14ac:dyDescent="0.35">
      <c r="B28" s="72"/>
      <c r="C28" s="73">
        <f>IF(Table1[[#This Row],[Expense Category ]]='Background Sheet'!$B$3,Table1[[#This Row],[Grant Funds]],0)</f>
        <v>0</v>
      </c>
      <c r="D28" s="73">
        <f>IF(Table1[[#This Row],[Expense Category ]]='Background Sheet'!$B$3,Table1[[#This Row],[Match Funds]],0)</f>
        <v>0</v>
      </c>
      <c r="E28" s="72"/>
      <c r="F28" s="73">
        <f>IF(Table1[[#This Row],[Expense Category ]]='Background Sheet'!$B$4,Table1[[#This Row],[Grant Funds]],0)</f>
        <v>0</v>
      </c>
      <c r="G28" s="73">
        <f>IF(Table1[[#This Row],[Expense Category ]]='Background Sheet'!$B$4,Table1[[#This Row],[Match Funds]],0)</f>
        <v>0</v>
      </c>
      <c r="H28" s="72"/>
      <c r="I28" s="73">
        <f>IF(Table1[[#This Row],[Expense Category ]]='Background Sheet'!$B$5,Table1[[#This Row],[Grant Funds]],0)</f>
        <v>0</v>
      </c>
      <c r="J28" s="73">
        <f>IF(Table1[[#This Row],[Expense Category ]]='Background Sheet'!$B$5,Table1[[#This Row],[Match Funds]],0)</f>
        <v>0</v>
      </c>
      <c r="K28" s="72"/>
      <c r="L28" s="73">
        <f>IF(Table1[[#This Row],[Expense Category ]]='Background Sheet'!$B$6,Table1[[#This Row],[Grant Funds]],0)</f>
        <v>0</v>
      </c>
      <c r="M28" s="73">
        <f>IF(Table1[[#This Row],[Expense Category ]]='Background Sheet'!$B$6,Table1[[#This Row],[Match Funds]],0)</f>
        <v>0</v>
      </c>
      <c r="N28" s="72"/>
      <c r="O28" s="73">
        <f>IF(Table1[[#This Row],[Expense Category ]]='Background Sheet'!$B$7,Table1[[#This Row],[Grant Funds]],0)</f>
        <v>0</v>
      </c>
      <c r="P28" s="73">
        <f>IF(Table1[[#This Row],[Expense Category ]]='Background Sheet'!$B$7,Table1[[#This Row],[Match Funds]],0)</f>
        <v>0</v>
      </c>
      <c r="Q28" s="72"/>
      <c r="R28" s="73">
        <f>IF(Table1[[#This Row],[Expense Category ]]='Background Sheet'!$B$8,Table1[[#This Row],[Grant Funds]],0)</f>
        <v>0</v>
      </c>
      <c r="S28" s="73">
        <f>IF(Table1[[#This Row],[Expense Category ]]='Background Sheet'!$B$8,Table1[[#This Row],[Match Funds]],0)</f>
        <v>0</v>
      </c>
      <c r="T28" s="72"/>
      <c r="U28" s="73">
        <f>IF(Table1[[#This Row],[Expense Category ]]='Background Sheet'!$B$9,Table1[[#This Row],[Grant Funds]],0)</f>
        <v>0</v>
      </c>
      <c r="V28" s="73">
        <f>IF(Table1[[#This Row],[Expense Category ]]='Background Sheet'!$B$9,Table1[[#This Row],[Match Funds]],0)</f>
        <v>0</v>
      </c>
      <c r="W28" s="72"/>
      <c r="X28" s="73">
        <f>IF(Table1[[#This Row],[Expense Category ]]='Background Sheet'!$B$10,Table1[[#This Row],[Grant Funds]],0)</f>
        <v>0</v>
      </c>
      <c r="Y28" s="73">
        <f>IF(Table1[[#This Row],[Expense Category ]]='Background Sheet'!$B$10,Table1[[#This Row],[Match Funds]],0)</f>
        <v>0</v>
      </c>
      <c r="Z28" s="72"/>
      <c r="AA28" s="73">
        <f>IF(Table1[[#This Row],[Expense Category ]]='Background Sheet'!$B$11,Table1[[#This Row],[Grant Funds]],0)</f>
        <v>0</v>
      </c>
      <c r="AB28" s="73">
        <f>IF(Table1[[#This Row],[Expense Category ]]='Background Sheet'!$B$11,Table1[[#This Row],[Match Funds]],0)</f>
        <v>0</v>
      </c>
    </row>
    <row r="29" spans="2:28" x14ac:dyDescent="0.35">
      <c r="B29" s="72"/>
      <c r="C29" s="73">
        <f>IF(Table1[[#This Row],[Expense Category ]]='Background Sheet'!$B$3,Table1[[#This Row],[Grant Funds]],0)</f>
        <v>0</v>
      </c>
      <c r="D29" s="73">
        <f>IF(Table1[[#This Row],[Expense Category ]]='Background Sheet'!$B$3,Table1[[#This Row],[Match Funds]],0)</f>
        <v>0</v>
      </c>
      <c r="E29" s="72"/>
      <c r="F29" s="73">
        <f>IF(Table1[[#This Row],[Expense Category ]]='Background Sheet'!$B$4,Table1[[#This Row],[Grant Funds]],0)</f>
        <v>0</v>
      </c>
      <c r="G29" s="73">
        <f>IF(Table1[[#This Row],[Expense Category ]]='Background Sheet'!$B$4,Table1[[#This Row],[Match Funds]],0)</f>
        <v>0</v>
      </c>
      <c r="H29" s="72"/>
      <c r="I29" s="73">
        <f>IF(Table1[[#This Row],[Expense Category ]]='Background Sheet'!$B$5,Table1[[#This Row],[Grant Funds]],0)</f>
        <v>0</v>
      </c>
      <c r="J29" s="73">
        <f>IF(Table1[[#This Row],[Expense Category ]]='Background Sheet'!$B$5,Table1[[#This Row],[Match Funds]],0)</f>
        <v>0</v>
      </c>
      <c r="K29" s="72"/>
      <c r="L29" s="73">
        <f>IF(Table1[[#This Row],[Expense Category ]]='Background Sheet'!$B$6,Table1[[#This Row],[Grant Funds]],0)</f>
        <v>0</v>
      </c>
      <c r="M29" s="73">
        <f>IF(Table1[[#This Row],[Expense Category ]]='Background Sheet'!$B$6,Table1[[#This Row],[Match Funds]],0)</f>
        <v>0</v>
      </c>
      <c r="N29" s="72"/>
      <c r="O29" s="73">
        <f>IF(Table1[[#This Row],[Expense Category ]]='Background Sheet'!$B$7,Table1[[#This Row],[Grant Funds]],0)</f>
        <v>0</v>
      </c>
      <c r="P29" s="73">
        <f>IF(Table1[[#This Row],[Expense Category ]]='Background Sheet'!$B$7,Table1[[#This Row],[Match Funds]],0)</f>
        <v>0</v>
      </c>
      <c r="Q29" s="72"/>
      <c r="R29" s="73">
        <f>IF(Table1[[#This Row],[Expense Category ]]='Background Sheet'!$B$8,Table1[[#This Row],[Grant Funds]],0)</f>
        <v>0</v>
      </c>
      <c r="S29" s="73">
        <f>IF(Table1[[#This Row],[Expense Category ]]='Background Sheet'!$B$8,Table1[[#This Row],[Match Funds]],0)</f>
        <v>0</v>
      </c>
      <c r="T29" s="72"/>
      <c r="U29" s="73">
        <f>IF(Table1[[#This Row],[Expense Category ]]='Background Sheet'!$B$9,Table1[[#This Row],[Grant Funds]],0)</f>
        <v>0</v>
      </c>
      <c r="V29" s="73">
        <f>IF(Table1[[#This Row],[Expense Category ]]='Background Sheet'!$B$9,Table1[[#This Row],[Match Funds]],0)</f>
        <v>0</v>
      </c>
      <c r="W29" s="72"/>
      <c r="X29" s="73">
        <f>IF(Table1[[#This Row],[Expense Category ]]='Background Sheet'!$B$10,Table1[[#This Row],[Grant Funds]],0)</f>
        <v>0</v>
      </c>
      <c r="Y29" s="73">
        <f>IF(Table1[[#This Row],[Expense Category ]]='Background Sheet'!$B$10,Table1[[#This Row],[Match Funds]],0)</f>
        <v>0</v>
      </c>
      <c r="Z29" s="72"/>
      <c r="AA29" s="73">
        <f>IF(Table1[[#This Row],[Expense Category ]]='Background Sheet'!$B$11,Table1[[#This Row],[Grant Funds]],0)</f>
        <v>0</v>
      </c>
      <c r="AB29" s="73">
        <f>IF(Table1[[#This Row],[Expense Category ]]='Background Sheet'!$B$11,Table1[[#This Row],[Match Funds]],0)</f>
        <v>0</v>
      </c>
    </row>
    <row r="30" spans="2:28" x14ac:dyDescent="0.35">
      <c r="B30" s="72"/>
      <c r="C30" s="73">
        <f>IF(Table1[[#This Row],[Expense Category ]]='Background Sheet'!$B$3,Table1[[#This Row],[Grant Funds]],0)</f>
        <v>0</v>
      </c>
      <c r="D30" s="73">
        <f>IF(Table1[[#This Row],[Expense Category ]]='Background Sheet'!$B$3,Table1[[#This Row],[Match Funds]],0)</f>
        <v>0</v>
      </c>
      <c r="E30" s="72"/>
      <c r="F30" s="73">
        <f>IF(Table1[[#This Row],[Expense Category ]]='Background Sheet'!$B$4,Table1[[#This Row],[Grant Funds]],0)</f>
        <v>0</v>
      </c>
      <c r="G30" s="73">
        <f>IF(Table1[[#This Row],[Expense Category ]]='Background Sheet'!$B$4,Table1[[#This Row],[Match Funds]],0)</f>
        <v>0</v>
      </c>
      <c r="H30" s="72"/>
      <c r="I30" s="73">
        <f>IF(Table1[[#This Row],[Expense Category ]]='Background Sheet'!$B$5,Table1[[#This Row],[Grant Funds]],0)</f>
        <v>0</v>
      </c>
      <c r="J30" s="73">
        <f>IF(Table1[[#This Row],[Expense Category ]]='Background Sheet'!$B$5,Table1[[#This Row],[Match Funds]],0)</f>
        <v>0</v>
      </c>
      <c r="K30" s="72"/>
      <c r="L30" s="73">
        <f>IF(Table1[[#This Row],[Expense Category ]]='Background Sheet'!$B$6,Table1[[#This Row],[Grant Funds]],0)</f>
        <v>0</v>
      </c>
      <c r="M30" s="73">
        <f>IF(Table1[[#This Row],[Expense Category ]]='Background Sheet'!$B$6,Table1[[#This Row],[Match Funds]],0)</f>
        <v>0</v>
      </c>
      <c r="N30" s="72"/>
      <c r="O30" s="73">
        <f>IF(Table1[[#This Row],[Expense Category ]]='Background Sheet'!$B$7,Table1[[#This Row],[Grant Funds]],0)</f>
        <v>0</v>
      </c>
      <c r="P30" s="73">
        <f>IF(Table1[[#This Row],[Expense Category ]]='Background Sheet'!$B$7,Table1[[#This Row],[Match Funds]],0)</f>
        <v>0</v>
      </c>
      <c r="Q30" s="72"/>
      <c r="R30" s="73">
        <f>IF(Table1[[#This Row],[Expense Category ]]='Background Sheet'!$B$8,Table1[[#This Row],[Grant Funds]],0)</f>
        <v>0</v>
      </c>
      <c r="S30" s="73">
        <f>IF(Table1[[#This Row],[Expense Category ]]='Background Sheet'!$B$8,Table1[[#This Row],[Match Funds]],0)</f>
        <v>0</v>
      </c>
      <c r="T30" s="72"/>
      <c r="U30" s="73">
        <f>IF(Table1[[#This Row],[Expense Category ]]='Background Sheet'!$B$9,Table1[[#This Row],[Grant Funds]],0)</f>
        <v>0</v>
      </c>
      <c r="V30" s="73">
        <f>IF(Table1[[#This Row],[Expense Category ]]='Background Sheet'!$B$9,Table1[[#This Row],[Match Funds]],0)</f>
        <v>0</v>
      </c>
      <c r="W30" s="72"/>
      <c r="X30" s="73">
        <f>IF(Table1[[#This Row],[Expense Category ]]='Background Sheet'!$B$10,Table1[[#This Row],[Grant Funds]],0)</f>
        <v>0</v>
      </c>
      <c r="Y30" s="73">
        <f>IF(Table1[[#This Row],[Expense Category ]]='Background Sheet'!$B$10,Table1[[#This Row],[Match Funds]],0)</f>
        <v>0</v>
      </c>
      <c r="Z30" s="72"/>
      <c r="AA30" s="73">
        <f>IF(Table1[[#This Row],[Expense Category ]]='Background Sheet'!$B$11,Table1[[#This Row],[Grant Funds]],0)</f>
        <v>0</v>
      </c>
      <c r="AB30" s="73">
        <f>IF(Table1[[#This Row],[Expense Category ]]='Background Sheet'!$B$11,Table1[[#This Row],[Match Funds]],0)</f>
        <v>0</v>
      </c>
    </row>
    <row r="31" spans="2:28" x14ac:dyDescent="0.35">
      <c r="B31" s="72"/>
      <c r="C31" s="73">
        <f>IF(Table1[[#This Row],[Expense Category ]]='Background Sheet'!$B$3,Table1[[#This Row],[Grant Funds]],0)</f>
        <v>0</v>
      </c>
      <c r="D31" s="73">
        <f>IF(Table1[[#This Row],[Expense Category ]]='Background Sheet'!$B$3,Table1[[#This Row],[Match Funds]],0)</f>
        <v>0</v>
      </c>
      <c r="E31" s="72"/>
      <c r="F31" s="73">
        <f>IF(Table1[[#This Row],[Expense Category ]]='Background Sheet'!$B$4,Table1[[#This Row],[Grant Funds]],0)</f>
        <v>0</v>
      </c>
      <c r="G31" s="73">
        <f>IF(Table1[[#This Row],[Expense Category ]]='Background Sheet'!$B$4,Table1[[#This Row],[Match Funds]],0)</f>
        <v>0</v>
      </c>
      <c r="H31" s="72"/>
      <c r="I31" s="73">
        <f>IF(Table1[[#This Row],[Expense Category ]]='Background Sheet'!$B$5,Table1[[#This Row],[Grant Funds]],0)</f>
        <v>0</v>
      </c>
      <c r="J31" s="73">
        <f>IF(Table1[[#This Row],[Expense Category ]]='Background Sheet'!$B$5,Table1[[#This Row],[Match Funds]],0)</f>
        <v>0</v>
      </c>
      <c r="K31" s="72"/>
      <c r="L31" s="73">
        <f>IF(Table1[[#This Row],[Expense Category ]]='Background Sheet'!$B$6,Table1[[#This Row],[Grant Funds]],0)</f>
        <v>0</v>
      </c>
      <c r="M31" s="73">
        <f>IF(Table1[[#This Row],[Expense Category ]]='Background Sheet'!$B$6,Table1[[#This Row],[Match Funds]],0)</f>
        <v>0</v>
      </c>
      <c r="N31" s="72"/>
      <c r="O31" s="73">
        <f>IF(Table1[[#This Row],[Expense Category ]]='Background Sheet'!$B$7,Table1[[#This Row],[Grant Funds]],0)</f>
        <v>0</v>
      </c>
      <c r="P31" s="73">
        <f>IF(Table1[[#This Row],[Expense Category ]]='Background Sheet'!$B$7,Table1[[#This Row],[Match Funds]],0)</f>
        <v>0</v>
      </c>
      <c r="Q31" s="72"/>
      <c r="R31" s="73">
        <f>IF(Table1[[#This Row],[Expense Category ]]='Background Sheet'!$B$8,Table1[[#This Row],[Grant Funds]],0)</f>
        <v>0</v>
      </c>
      <c r="S31" s="73">
        <f>IF(Table1[[#This Row],[Expense Category ]]='Background Sheet'!$B$8,Table1[[#This Row],[Match Funds]],0)</f>
        <v>0</v>
      </c>
      <c r="T31" s="72"/>
      <c r="U31" s="73">
        <f>IF(Table1[[#This Row],[Expense Category ]]='Background Sheet'!$B$9,Table1[[#This Row],[Grant Funds]],0)</f>
        <v>0</v>
      </c>
      <c r="V31" s="73">
        <f>IF(Table1[[#This Row],[Expense Category ]]='Background Sheet'!$B$9,Table1[[#This Row],[Match Funds]],0)</f>
        <v>0</v>
      </c>
      <c r="W31" s="72"/>
      <c r="X31" s="73">
        <f>IF(Table1[[#This Row],[Expense Category ]]='Background Sheet'!$B$10,Table1[[#This Row],[Grant Funds]],0)</f>
        <v>0</v>
      </c>
      <c r="Y31" s="73">
        <f>IF(Table1[[#This Row],[Expense Category ]]='Background Sheet'!$B$10,Table1[[#This Row],[Match Funds]],0)</f>
        <v>0</v>
      </c>
      <c r="Z31" s="72"/>
      <c r="AA31" s="73">
        <f>IF(Table1[[#This Row],[Expense Category ]]='Background Sheet'!$B$11,Table1[[#This Row],[Grant Funds]],0)</f>
        <v>0</v>
      </c>
      <c r="AB31" s="73">
        <f>IF(Table1[[#This Row],[Expense Category ]]='Background Sheet'!$B$11,Table1[[#This Row],[Match Funds]],0)</f>
        <v>0</v>
      </c>
    </row>
    <row r="32" spans="2:28" x14ac:dyDescent="0.35">
      <c r="B32" s="72"/>
      <c r="C32" s="73">
        <f>IF(Table1[[#This Row],[Expense Category ]]='Background Sheet'!$B$3,Table1[[#This Row],[Grant Funds]],0)</f>
        <v>0</v>
      </c>
      <c r="D32" s="73">
        <f>IF(Table1[[#This Row],[Expense Category ]]='Background Sheet'!$B$3,Table1[[#This Row],[Match Funds]],0)</f>
        <v>0</v>
      </c>
      <c r="E32" s="72"/>
      <c r="F32" s="73">
        <f>IF(Table1[[#This Row],[Expense Category ]]='Background Sheet'!$B$4,Table1[[#This Row],[Grant Funds]],0)</f>
        <v>0</v>
      </c>
      <c r="G32" s="73">
        <f>IF(Table1[[#This Row],[Expense Category ]]='Background Sheet'!$B$4,Table1[[#This Row],[Match Funds]],0)</f>
        <v>0</v>
      </c>
      <c r="H32" s="72"/>
      <c r="I32" s="73">
        <f>IF(Table1[[#This Row],[Expense Category ]]='Background Sheet'!$B$5,Table1[[#This Row],[Grant Funds]],0)</f>
        <v>0</v>
      </c>
      <c r="J32" s="73">
        <f>IF(Table1[[#This Row],[Expense Category ]]='Background Sheet'!$B$5,Table1[[#This Row],[Match Funds]],0)</f>
        <v>0</v>
      </c>
      <c r="K32" s="72"/>
      <c r="L32" s="73">
        <f>IF(Table1[[#This Row],[Expense Category ]]='Background Sheet'!$B$6,Table1[[#This Row],[Grant Funds]],0)</f>
        <v>0</v>
      </c>
      <c r="M32" s="73">
        <f>IF(Table1[[#This Row],[Expense Category ]]='Background Sheet'!$B$6,Table1[[#This Row],[Match Funds]],0)</f>
        <v>0</v>
      </c>
      <c r="N32" s="72"/>
      <c r="O32" s="73">
        <f>IF(Table1[[#This Row],[Expense Category ]]='Background Sheet'!$B$7,Table1[[#This Row],[Grant Funds]],0)</f>
        <v>0</v>
      </c>
      <c r="P32" s="73">
        <f>IF(Table1[[#This Row],[Expense Category ]]='Background Sheet'!$B$7,Table1[[#This Row],[Match Funds]],0)</f>
        <v>0</v>
      </c>
      <c r="Q32" s="72"/>
      <c r="R32" s="73">
        <f>IF(Table1[[#This Row],[Expense Category ]]='Background Sheet'!$B$8,Table1[[#This Row],[Grant Funds]],0)</f>
        <v>0</v>
      </c>
      <c r="S32" s="73">
        <f>IF(Table1[[#This Row],[Expense Category ]]='Background Sheet'!$B$8,Table1[[#This Row],[Match Funds]],0)</f>
        <v>0</v>
      </c>
      <c r="T32" s="72"/>
      <c r="U32" s="73">
        <f>IF(Table1[[#This Row],[Expense Category ]]='Background Sheet'!$B$9,Table1[[#This Row],[Grant Funds]],0)</f>
        <v>0</v>
      </c>
      <c r="V32" s="73">
        <f>IF(Table1[[#This Row],[Expense Category ]]='Background Sheet'!$B$9,Table1[[#This Row],[Match Funds]],0)</f>
        <v>0</v>
      </c>
      <c r="W32" s="72"/>
      <c r="X32" s="73">
        <f>IF(Table1[[#This Row],[Expense Category ]]='Background Sheet'!$B$10,Table1[[#This Row],[Grant Funds]],0)</f>
        <v>0</v>
      </c>
      <c r="Y32" s="73">
        <f>IF(Table1[[#This Row],[Expense Category ]]='Background Sheet'!$B$10,Table1[[#This Row],[Match Funds]],0)</f>
        <v>0</v>
      </c>
      <c r="Z32" s="72"/>
      <c r="AA32" s="73">
        <f>IF(Table1[[#This Row],[Expense Category ]]='Background Sheet'!$B$11,Table1[[#This Row],[Grant Funds]],0)</f>
        <v>0</v>
      </c>
      <c r="AB32" s="73">
        <f>IF(Table1[[#This Row],[Expense Category ]]='Background Sheet'!$B$11,Table1[[#This Row],[Match Funds]],0)</f>
        <v>0</v>
      </c>
    </row>
    <row r="33" spans="2:28" x14ac:dyDescent="0.35">
      <c r="B33" s="72"/>
      <c r="C33" s="73">
        <f>IF(Table1[[#This Row],[Expense Category ]]='Background Sheet'!$B$3,Table1[[#This Row],[Grant Funds]],0)</f>
        <v>0</v>
      </c>
      <c r="D33" s="73">
        <f>IF(Table1[[#This Row],[Expense Category ]]='Background Sheet'!$B$3,Table1[[#This Row],[Match Funds]],0)</f>
        <v>0</v>
      </c>
      <c r="E33" s="72"/>
      <c r="F33" s="73">
        <f>IF(Table1[[#This Row],[Expense Category ]]='Background Sheet'!$B$4,Table1[[#This Row],[Grant Funds]],0)</f>
        <v>0</v>
      </c>
      <c r="G33" s="73">
        <f>IF(Table1[[#This Row],[Expense Category ]]='Background Sheet'!$B$4,Table1[[#This Row],[Match Funds]],0)</f>
        <v>0</v>
      </c>
      <c r="H33" s="72"/>
      <c r="I33" s="73">
        <f>IF(Table1[[#This Row],[Expense Category ]]='Background Sheet'!$B$5,Table1[[#This Row],[Grant Funds]],0)</f>
        <v>0</v>
      </c>
      <c r="J33" s="73">
        <f>IF(Table1[[#This Row],[Expense Category ]]='Background Sheet'!$B$5,Table1[[#This Row],[Match Funds]],0)</f>
        <v>0</v>
      </c>
      <c r="K33" s="72"/>
      <c r="L33" s="73">
        <f>IF(Table1[[#This Row],[Expense Category ]]='Background Sheet'!$B$6,Table1[[#This Row],[Grant Funds]],0)</f>
        <v>0</v>
      </c>
      <c r="M33" s="73">
        <f>IF(Table1[[#This Row],[Expense Category ]]='Background Sheet'!$B$6,Table1[[#This Row],[Match Funds]],0)</f>
        <v>0</v>
      </c>
      <c r="N33" s="72"/>
      <c r="O33" s="73">
        <f>IF(Table1[[#This Row],[Expense Category ]]='Background Sheet'!$B$7,Table1[[#This Row],[Grant Funds]],0)</f>
        <v>0</v>
      </c>
      <c r="P33" s="73">
        <f>IF(Table1[[#This Row],[Expense Category ]]='Background Sheet'!$B$7,Table1[[#This Row],[Match Funds]],0)</f>
        <v>0</v>
      </c>
      <c r="Q33" s="72"/>
      <c r="R33" s="73">
        <f>IF(Table1[[#This Row],[Expense Category ]]='Background Sheet'!$B$8,Table1[[#This Row],[Grant Funds]],0)</f>
        <v>0</v>
      </c>
      <c r="S33" s="73">
        <f>IF(Table1[[#This Row],[Expense Category ]]='Background Sheet'!$B$8,Table1[[#This Row],[Match Funds]],0)</f>
        <v>0</v>
      </c>
      <c r="T33" s="72"/>
      <c r="U33" s="73">
        <f>IF(Table1[[#This Row],[Expense Category ]]='Background Sheet'!$B$9,Table1[[#This Row],[Grant Funds]],0)</f>
        <v>0</v>
      </c>
      <c r="V33" s="73">
        <f>IF(Table1[[#This Row],[Expense Category ]]='Background Sheet'!$B$9,Table1[[#This Row],[Match Funds]],0)</f>
        <v>0</v>
      </c>
      <c r="W33" s="72"/>
      <c r="X33" s="73">
        <f>IF(Table1[[#This Row],[Expense Category ]]='Background Sheet'!$B$10,Table1[[#This Row],[Grant Funds]],0)</f>
        <v>0</v>
      </c>
      <c r="Y33" s="73">
        <f>IF(Table1[[#This Row],[Expense Category ]]='Background Sheet'!$B$10,Table1[[#This Row],[Match Funds]],0)</f>
        <v>0</v>
      </c>
      <c r="Z33" s="72"/>
      <c r="AA33" s="73">
        <f>IF(Table1[[#This Row],[Expense Category ]]='Background Sheet'!$B$11,Table1[[#This Row],[Grant Funds]],0)</f>
        <v>0</v>
      </c>
      <c r="AB33" s="73">
        <f>IF(Table1[[#This Row],[Expense Category ]]='Background Sheet'!$B$11,Table1[[#This Row],[Match Funds]],0)</f>
        <v>0</v>
      </c>
    </row>
    <row r="34" spans="2:28" x14ac:dyDescent="0.35">
      <c r="B34" s="72"/>
      <c r="C34" s="73">
        <f>IF(Table1[[#This Row],[Expense Category ]]='Background Sheet'!$B$3,Table1[[#This Row],[Grant Funds]],0)</f>
        <v>0</v>
      </c>
      <c r="D34" s="73">
        <f>IF(Table1[[#This Row],[Expense Category ]]='Background Sheet'!$B$3,Table1[[#This Row],[Match Funds]],0)</f>
        <v>0</v>
      </c>
      <c r="E34" s="72"/>
      <c r="F34" s="73">
        <f>IF(Table1[[#This Row],[Expense Category ]]='Background Sheet'!$B$4,Table1[[#This Row],[Grant Funds]],0)</f>
        <v>0</v>
      </c>
      <c r="G34" s="73">
        <f>IF(Table1[[#This Row],[Expense Category ]]='Background Sheet'!$B$4,Table1[[#This Row],[Match Funds]],0)</f>
        <v>0</v>
      </c>
      <c r="H34" s="72"/>
      <c r="I34" s="73">
        <f>IF(Table1[[#This Row],[Expense Category ]]='Background Sheet'!$B$5,Table1[[#This Row],[Grant Funds]],0)</f>
        <v>0</v>
      </c>
      <c r="J34" s="73">
        <f>IF(Table1[[#This Row],[Expense Category ]]='Background Sheet'!$B$5,Table1[[#This Row],[Match Funds]],0)</f>
        <v>0</v>
      </c>
      <c r="K34" s="72"/>
      <c r="L34" s="73">
        <f>IF(Table1[[#This Row],[Expense Category ]]='Background Sheet'!$B$6,Table1[[#This Row],[Grant Funds]],0)</f>
        <v>0</v>
      </c>
      <c r="M34" s="73">
        <f>IF(Table1[[#This Row],[Expense Category ]]='Background Sheet'!$B$6,Table1[[#This Row],[Match Funds]],0)</f>
        <v>0</v>
      </c>
      <c r="N34" s="72"/>
      <c r="O34" s="73">
        <f>IF(Table1[[#This Row],[Expense Category ]]='Background Sheet'!$B$7,Table1[[#This Row],[Grant Funds]],0)</f>
        <v>0</v>
      </c>
      <c r="P34" s="73">
        <f>IF(Table1[[#This Row],[Expense Category ]]='Background Sheet'!$B$7,Table1[[#This Row],[Match Funds]],0)</f>
        <v>0</v>
      </c>
      <c r="Q34" s="72"/>
      <c r="R34" s="73">
        <f>IF(Table1[[#This Row],[Expense Category ]]='Background Sheet'!$B$8,Table1[[#This Row],[Grant Funds]],0)</f>
        <v>0</v>
      </c>
      <c r="S34" s="73">
        <f>IF(Table1[[#This Row],[Expense Category ]]='Background Sheet'!$B$8,Table1[[#This Row],[Match Funds]],0)</f>
        <v>0</v>
      </c>
      <c r="T34" s="72"/>
      <c r="U34" s="73">
        <f>IF(Table1[[#This Row],[Expense Category ]]='Background Sheet'!$B$9,Table1[[#This Row],[Grant Funds]],0)</f>
        <v>0</v>
      </c>
      <c r="V34" s="73">
        <f>IF(Table1[[#This Row],[Expense Category ]]='Background Sheet'!$B$9,Table1[[#This Row],[Match Funds]],0)</f>
        <v>0</v>
      </c>
      <c r="W34" s="72"/>
      <c r="X34" s="73">
        <f>IF(Table1[[#This Row],[Expense Category ]]='Background Sheet'!$B$10,Table1[[#This Row],[Grant Funds]],0)</f>
        <v>0</v>
      </c>
      <c r="Y34" s="73">
        <f>IF(Table1[[#This Row],[Expense Category ]]='Background Sheet'!$B$10,Table1[[#This Row],[Match Funds]],0)</f>
        <v>0</v>
      </c>
      <c r="Z34" s="72"/>
      <c r="AA34" s="73">
        <f>IF(Table1[[#This Row],[Expense Category ]]='Background Sheet'!$B$11,Table1[[#This Row],[Grant Funds]],0)</f>
        <v>0</v>
      </c>
      <c r="AB34" s="73">
        <f>IF(Table1[[#This Row],[Expense Category ]]='Background Sheet'!$B$11,Table1[[#This Row],[Match Funds]],0)</f>
        <v>0</v>
      </c>
    </row>
    <row r="35" spans="2:28" x14ac:dyDescent="0.35">
      <c r="B35" s="72"/>
      <c r="C35" s="73">
        <f>IF(Table1[[#This Row],[Expense Category ]]='Background Sheet'!$B$3,Table1[[#This Row],[Grant Funds]],0)</f>
        <v>0</v>
      </c>
      <c r="D35" s="73">
        <f>IF(Table1[[#This Row],[Expense Category ]]='Background Sheet'!$B$3,Table1[[#This Row],[Match Funds]],0)</f>
        <v>0</v>
      </c>
      <c r="E35" s="72"/>
      <c r="F35" s="73">
        <f>IF(Table1[[#This Row],[Expense Category ]]='Background Sheet'!$B$4,Table1[[#This Row],[Grant Funds]],0)</f>
        <v>0</v>
      </c>
      <c r="G35" s="73">
        <f>IF(Table1[[#This Row],[Expense Category ]]='Background Sheet'!$B$4,Table1[[#This Row],[Match Funds]],0)</f>
        <v>0</v>
      </c>
      <c r="H35" s="72"/>
      <c r="I35" s="73">
        <f>IF(Table1[[#This Row],[Expense Category ]]='Background Sheet'!$B$5,Table1[[#This Row],[Grant Funds]],0)</f>
        <v>0</v>
      </c>
      <c r="J35" s="73">
        <f>IF(Table1[[#This Row],[Expense Category ]]='Background Sheet'!$B$5,Table1[[#This Row],[Match Funds]],0)</f>
        <v>0</v>
      </c>
      <c r="K35" s="72"/>
      <c r="L35" s="73">
        <f>IF(Table1[[#This Row],[Expense Category ]]='Background Sheet'!$B$6,Table1[[#This Row],[Grant Funds]],0)</f>
        <v>0</v>
      </c>
      <c r="M35" s="73">
        <f>IF(Table1[[#This Row],[Expense Category ]]='Background Sheet'!$B$6,Table1[[#This Row],[Match Funds]],0)</f>
        <v>0</v>
      </c>
      <c r="N35" s="72"/>
      <c r="O35" s="73">
        <f>IF(Table1[[#This Row],[Expense Category ]]='Background Sheet'!$B$7,Table1[[#This Row],[Grant Funds]],0)</f>
        <v>0</v>
      </c>
      <c r="P35" s="73">
        <f>IF(Table1[[#This Row],[Expense Category ]]='Background Sheet'!$B$7,Table1[[#This Row],[Match Funds]],0)</f>
        <v>0</v>
      </c>
      <c r="Q35" s="72"/>
      <c r="R35" s="73">
        <f>IF(Table1[[#This Row],[Expense Category ]]='Background Sheet'!$B$8,Table1[[#This Row],[Grant Funds]],0)</f>
        <v>0</v>
      </c>
      <c r="S35" s="73">
        <f>IF(Table1[[#This Row],[Expense Category ]]='Background Sheet'!$B$8,Table1[[#This Row],[Match Funds]],0)</f>
        <v>0</v>
      </c>
      <c r="T35" s="72"/>
      <c r="U35" s="73">
        <f>IF(Table1[[#This Row],[Expense Category ]]='Background Sheet'!$B$9,Table1[[#This Row],[Grant Funds]],0)</f>
        <v>0</v>
      </c>
      <c r="V35" s="73">
        <f>IF(Table1[[#This Row],[Expense Category ]]='Background Sheet'!$B$9,Table1[[#This Row],[Match Funds]],0)</f>
        <v>0</v>
      </c>
      <c r="W35" s="72"/>
      <c r="X35" s="73">
        <f>IF(Table1[[#This Row],[Expense Category ]]='Background Sheet'!$B$10,Table1[[#This Row],[Grant Funds]],0)</f>
        <v>0</v>
      </c>
      <c r="Y35" s="73">
        <f>IF(Table1[[#This Row],[Expense Category ]]='Background Sheet'!$B$10,Table1[[#This Row],[Match Funds]],0)</f>
        <v>0</v>
      </c>
      <c r="Z35" s="72"/>
      <c r="AA35" s="73">
        <f>IF(Table1[[#This Row],[Expense Category ]]='Background Sheet'!$B$11,Table1[[#This Row],[Grant Funds]],0)</f>
        <v>0</v>
      </c>
      <c r="AB35" s="73">
        <f>IF(Table1[[#This Row],[Expense Category ]]='Background Sheet'!$B$11,Table1[[#This Row],[Match Funds]],0)</f>
        <v>0</v>
      </c>
    </row>
    <row r="36" spans="2:28" x14ac:dyDescent="0.35">
      <c r="B36" s="72"/>
      <c r="C36" s="73">
        <f>IF(Table1[[#This Row],[Expense Category ]]='Background Sheet'!$B$3,Table1[[#This Row],[Grant Funds]],0)</f>
        <v>0</v>
      </c>
      <c r="D36" s="73">
        <f>IF(Table1[[#This Row],[Expense Category ]]='Background Sheet'!$B$3,Table1[[#This Row],[Match Funds]],0)</f>
        <v>0</v>
      </c>
      <c r="E36" s="72"/>
      <c r="F36" s="73">
        <f>IF(Table1[[#This Row],[Expense Category ]]='Background Sheet'!$B$4,Table1[[#This Row],[Grant Funds]],0)</f>
        <v>0</v>
      </c>
      <c r="G36" s="73">
        <f>IF(Table1[[#This Row],[Expense Category ]]='Background Sheet'!$B$4,Table1[[#This Row],[Match Funds]],0)</f>
        <v>0</v>
      </c>
      <c r="H36" s="72"/>
      <c r="I36" s="73">
        <f>IF(Table1[[#This Row],[Expense Category ]]='Background Sheet'!$B$5,Table1[[#This Row],[Grant Funds]],0)</f>
        <v>0</v>
      </c>
      <c r="J36" s="73">
        <f>IF(Table1[[#This Row],[Expense Category ]]='Background Sheet'!$B$5,Table1[[#This Row],[Match Funds]],0)</f>
        <v>0</v>
      </c>
      <c r="K36" s="72"/>
      <c r="L36" s="73">
        <f>IF(Table1[[#This Row],[Expense Category ]]='Background Sheet'!$B$6,Table1[[#This Row],[Grant Funds]],0)</f>
        <v>0</v>
      </c>
      <c r="M36" s="73">
        <f>IF(Table1[[#This Row],[Expense Category ]]='Background Sheet'!$B$6,Table1[[#This Row],[Match Funds]],0)</f>
        <v>0</v>
      </c>
      <c r="N36" s="72"/>
      <c r="O36" s="73">
        <f>IF(Table1[[#This Row],[Expense Category ]]='Background Sheet'!$B$7,Table1[[#This Row],[Grant Funds]],0)</f>
        <v>0</v>
      </c>
      <c r="P36" s="73">
        <f>IF(Table1[[#This Row],[Expense Category ]]='Background Sheet'!$B$7,Table1[[#This Row],[Match Funds]],0)</f>
        <v>0</v>
      </c>
      <c r="Q36" s="72"/>
      <c r="R36" s="73">
        <f>IF(Table1[[#This Row],[Expense Category ]]='Background Sheet'!$B$8,Table1[[#This Row],[Grant Funds]],0)</f>
        <v>0</v>
      </c>
      <c r="S36" s="73">
        <f>IF(Table1[[#This Row],[Expense Category ]]='Background Sheet'!$B$8,Table1[[#This Row],[Match Funds]],0)</f>
        <v>0</v>
      </c>
      <c r="T36" s="72"/>
      <c r="U36" s="73">
        <f>IF(Table1[[#This Row],[Expense Category ]]='Background Sheet'!$B$9,Table1[[#This Row],[Grant Funds]],0)</f>
        <v>0</v>
      </c>
      <c r="V36" s="73">
        <f>IF(Table1[[#This Row],[Expense Category ]]='Background Sheet'!$B$9,Table1[[#This Row],[Match Funds]],0)</f>
        <v>0</v>
      </c>
      <c r="W36" s="72"/>
      <c r="X36" s="73">
        <f>IF(Table1[[#This Row],[Expense Category ]]='Background Sheet'!$B$10,Table1[[#This Row],[Grant Funds]],0)</f>
        <v>0</v>
      </c>
      <c r="Y36" s="73">
        <f>IF(Table1[[#This Row],[Expense Category ]]='Background Sheet'!$B$10,Table1[[#This Row],[Match Funds]],0)</f>
        <v>0</v>
      </c>
      <c r="Z36" s="72"/>
      <c r="AA36" s="73">
        <f>IF(Table1[[#This Row],[Expense Category ]]='Background Sheet'!$B$11,Table1[[#This Row],[Grant Funds]],0)</f>
        <v>0</v>
      </c>
      <c r="AB36" s="73">
        <f>IF(Table1[[#This Row],[Expense Category ]]='Background Sheet'!$B$11,Table1[[#This Row],[Match Funds]],0)</f>
        <v>0</v>
      </c>
    </row>
    <row r="37" spans="2:28" x14ac:dyDescent="0.35">
      <c r="B37" s="72"/>
      <c r="C37" s="73">
        <f>IF(Table1[[#This Row],[Expense Category ]]='Background Sheet'!$B$3,Table1[[#This Row],[Grant Funds]],0)</f>
        <v>0</v>
      </c>
      <c r="D37" s="73">
        <f>IF(Table1[[#This Row],[Expense Category ]]='Background Sheet'!$B$3,Table1[[#This Row],[Match Funds]],0)</f>
        <v>0</v>
      </c>
      <c r="E37" s="72"/>
      <c r="F37" s="73">
        <f>IF(Table1[[#This Row],[Expense Category ]]='Background Sheet'!$B$4,Table1[[#This Row],[Grant Funds]],0)</f>
        <v>0</v>
      </c>
      <c r="G37" s="73">
        <f>IF(Table1[[#This Row],[Expense Category ]]='Background Sheet'!$B$4,Table1[[#This Row],[Match Funds]],0)</f>
        <v>0</v>
      </c>
      <c r="H37" s="72"/>
      <c r="I37" s="73">
        <f>IF(Table1[[#This Row],[Expense Category ]]='Background Sheet'!$B$5,Table1[[#This Row],[Grant Funds]],0)</f>
        <v>0</v>
      </c>
      <c r="J37" s="73">
        <f>IF(Table1[[#This Row],[Expense Category ]]='Background Sheet'!$B$5,Table1[[#This Row],[Match Funds]],0)</f>
        <v>0</v>
      </c>
      <c r="K37" s="72"/>
      <c r="L37" s="73">
        <f>IF(Table1[[#This Row],[Expense Category ]]='Background Sheet'!$B$6,Table1[[#This Row],[Grant Funds]],0)</f>
        <v>0</v>
      </c>
      <c r="M37" s="73">
        <f>IF(Table1[[#This Row],[Expense Category ]]='Background Sheet'!$B$6,Table1[[#This Row],[Match Funds]],0)</f>
        <v>0</v>
      </c>
      <c r="N37" s="72"/>
      <c r="O37" s="73">
        <f>IF(Table1[[#This Row],[Expense Category ]]='Background Sheet'!$B$7,Table1[[#This Row],[Grant Funds]],0)</f>
        <v>0</v>
      </c>
      <c r="P37" s="73">
        <f>IF(Table1[[#This Row],[Expense Category ]]='Background Sheet'!$B$7,Table1[[#This Row],[Match Funds]],0)</f>
        <v>0</v>
      </c>
      <c r="Q37" s="72"/>
      <c r="R37" s="73">
        <f>IF(Table1[[#This Row],[Expense Category ]]='Background Sheet'!$B$8,Table1[[#This Row],[Grant Funds]],0)</f>
        <v>0</v>
      </c>
      <c r="S37" s="73">
        <f>IF(Table1[[#This Row],[Expense Category ]]='Background Sheet'!$B$8,Table1[[#This Row],[Match Funds]],0)</f>
        <v>0</v>
      </c>
      <c r="T37" s="72"/>
      <c r="U37" s="73">
        <f>IF(Table1[[#This Row],[Expense Category ]]='Background Sheet'!$B$9,Table1[[#This Row],[Grant Funds]],0)</f>
        <v>0</v>
      </c>
      <c r="V37" s="73">
        <f>IF(Table1[[#This Row],[Expense Category ]]='Background Sheet'!$B$9,Table1[[#This Row],[Match Funds]],0)</f>
        <v>0</v>
      </c>
      <c r="W37" s="72"/>
      <c r="X37" s="73">
        <f>IF(Table1[[#This Row],[Expense Category ]]='Background Sheet'!$B$10,Table1[[#This Row],[Grant Funds]],0)</f>
        <v>0</v>
      </c>
      <c r="Y37" s="73">
        <f>IF(Table1[[#This Row],[Expense Category ]]='Background Sheet'!$B$10,Table1[[#This Row],[Match Funds]],0)</f>
        <v>0</v>
      </c>
      <c r="Z37" s="72"/>
      <c r="AA37" s="73">
        <f>IF(Table1[[#This Row],[Expense Category ]]='Background Sheet'!$B$11,Table1[[#This Row],[Grant Funds]],0)</f>
        <v>0</v>
      </c>
      <c r="AB37" s="73">
        <f>IF(Table1[[#This Row],[Expense Category ]]='Background Sheet'!$B$11,Table1[[#This Row],[Match Funds]],0)</f>
        <v>0</v>
      </c>
    </row>
    <row r="38" spans="2:28" x14ac:dyDescent="0.35">
      <c r="B38" s="72"/>
      <c r="C38" s="73">
        <f>IF(Table1[[#This Row],[Expense Category ]]='Background Sheet'!$B$3,Table1[[#This Row],[Grant Funds]],0)</f>
        <v>0</v>
      </c>
      <c r="D38" s="73">
        <f>IF(Table1[[#This Row],[Expense Category ]]='Background Sheet'!$B$3,Table1[[#This Row],[Match Funds]],0)</f>
        <v>0</v>
      </c>
      <c r="E38" s="72"/>
      <c r="F38" s="73">
        <f>IF(Table1[[#This Row],[Expense Category ]]='Background Sheet'!$B$4,Table1[[#This Row],[Grant Funds]],0)</f>
        <v>0</v>
      </c>
      <c r="G38" s="73">
        <f>IF(Table1[[#This Row],[Expense Category ]]='Background Sheet'!$B$4,Table1[[#This Row],[Match Funds]],0)</f>
        <v>0</v>
      </c>
      <c r="H38" s="72"/>
      <c r="I38" s="73">
        <f>IF(Table1[[#This Row],[Expense Category ]]='Background Sheet'!$B$5,Table1[[#This Row],[Grant Funds]],0)</f>
        <v>0</v>
      </c>
      <c r="J38" s="73">
        <f>IF(Table1[[#This Row],[Expense Category ]]='Background Sheet'!$B$5,Table1[[#This Row],[Match Funds]],0)</f>
        <v>0</v>
      </c>
      <c r="K38" s="72"/>
      <c r="L38" s="73">
        <f>IF(Table1[[#This Row],[Expense Category ]]='Background Sheet'!$B$6,Table1[[#This Row],[Grant Funds]],0)</f>
        <v>0</v>
      </c>
      <c r="M38" s="73">
        <f>IF(Table1[[#This Row],[Expense Category ]]='Background Sheet'!$B$6,Table1[[#This Row],[Match Funds]],0)</f>
        <v>0</v>
      </c>
      <c r="N38" s="72"/>
      <c r="O38" s="73">
        <f>IF(Table1[[#This Row],[Expense Category ]]='Background Sheet'!$B$7,Table1[[#This Row],[Grant Funds]],0)</f>
        <v>0</v>
      </c>
      <c r="P38" s="73">
        <f>IF(Table1[[#This Row],[Expense Category ]]='Background Sheet'!$B$7,Table1[[#This Row],[Match Funds]],0)</f>
        <v>0</v>
      </c>
      <c r="Q38" s="72"/>
      <c r="R38" s="73">
        <f>IF(Table1[[#This Row],[Expense Category ]]='Background Sheet'!$B$8,Table1[[#This Row],[Grant Funds]],0)</f>
        <v>0</v>
      </c>
      <c r="S38" s="73">
        <f>IF(Table1[[#This Row],[Expense Category ]]='Background Sheet'!$B$8,Table1[[#This Row],[Match Funds]],0)</f>
        <v>0</v>
      </c>
      <c r="T38" s="72"/>
      <c r="U38" s="73">
        <f>IF(Table1[[#This Row],[Expense Category ]]='Background Sheet'!$B$9,Table1[[#This Row],[Grant Funds]],0)</f>
        <v>0</v>
      </c>
      <c r="V38" s="73">
        <f>IF(Table1[[#This Row],[Expense Category ]]='Background Sheet'!$B$9,Table1[[#This Row],[Match Funds]],0)</f>
        <v>0</v>
      </c>
      <c r="W38" s="72"/>
      <c r="X38" s="73">
        <f>IF(Table1[[#This Row],[Expense Category ]]='Background Sheet'!$B$10,Table1[[#This Row],[Grant Funds]],0)</f>
        <v>0</v>
      </c>
      <c r="Y38" s="73">
        <f>IF(Table1[[#This Row],[Expense Category ]]='Background Sheet'!$B$10,Table1[[#This Row],[Match Funds]],0)</f>
        <v>0</v>
      </c>
      <c r="Z38" s="72"/>
      <c r="AA38" s="73">
        <f>IF(Table1[[#This Row],[Expense Category ]]='Background Sheet'!$B$11,Table1[[#This Row],[Grant Funds]],0)</f>
        <v>0</v>
      </c>
      <c r="AB38" s="73">
        <f>IF(Table1[[#This Row],[Expense Category ]]='Background Sheet'!$B$11,Table1[[#This Row],[Match Funds]],0)</f>
        <v>0</v>
      </c>
    </row>
    <row r="39" spans="2:28" x14ac:dyDescent="0.35">
      <c r="B39" s="72"/>
      <c r="C39" s="73">
        <f>IF(Table1[[#This Row],[Expense Category ]]='Background Sheet'!$B$3,Table1[[#This Row],[Grant Funds]],0)</f>
        <v>0</v>
      </c>
      <c r="D39" s="73">
        <f>IF(Table1[[#This Row],[Expense Category ]]='Background Sheet'!$B$3,Table1[[#This Row],[Match Funds]],0)</f>
        <v>0</v>
      </c>
      <c r="E39" s="72"/>
      <c r="F39" s="73">
        <f>IF(Table1[[#This Row],[Expense Category ]]='Background Sheet'!$B$4,Table1[[#This Row],[Grant Funds]],0)</f>
        <v>0</v>
      </c>
      <c r="G39" s="73">
        <f>IF(Table1[[#This Row],[Expense Category ]]='Background Sheet'!$B$4,Table1[[#This Row],[Match Funds]],0)</f>
        <v>0</v>
      </c>
      <c r="H39" s="72"/>
      <c r="I39" s="73">
        <f>IF(Table1[[#This Row],[Expense Category ]]='Background Sheet'!$B$5,Table1[[#This Row],[Grant Funds]],0)</f>
        <v>0</v>
      </c>
      <c r="J39" s="73">
        <f>IF(Table1[[#This Row],[Expense Category ]]='Background Sheet'!$B$5,Table1[[#This Row],[Match Funds]],0)</f>
        <v>0</v>
      </c>
      <c r="K39" s="72"/>
      <c r="L39" s="73">
        <f>IF(Table1[[#This Row],[Expense Category ]]='Background Sheet'!$B$6,Table1[[#This Row],[Grant Funds]],0)</f>
        <v>0</v>
      </c>
      <c r="M39" s="73">
        <f>IF(Table1[[#This Row],[Expense Category ]]='Background Sheet'!$B$6,Table1[[#This Row],[Match Funds]],0)</f>
        <v>0</v>
      </c>
      <c r="N39" s="72"/>
      <c r="O39" s="73">
        <f>IF(Table1[[#This Row],[Expense Category ]]='Background Sheet'!$B$7,Table1[[#This Row],[Grant Funds]],0)</f>
        <v>0</v>
      </c>
      <c r="P39" s="73">
        <f>IF(Table1[[#This Row],[Expense Category ]]='Background Sheet'!$B$7,Table1[[#This Row],[Match Funds]],0)</f>
        <v>0</v>
      </c>
      <c r="Q39" s="72"/>
      <c r="R39" s="73">
        <f>IF(Table1[[#This Row],[Expense Category ]]='Background Sheet'!$B$8,Table1[[#This Row],[Grant Funds]],0)</f>
        <v>0</v>
      </c>
      <c r="S39" s="73">
        <f>IF(Table1[[#This Row],[Expense Category ]]='Background Sheet'!$B$8,Table1[[#This Row],[Match Funds]],0)</f>
        <v>0</v>
      </c>
      <c r="T39" s="72"/>
      <c r="U39" s="73">
        <f>IF(Table1[[#This Row],[Expense Category ]]='Background Sheet'!$B$9,Table1[[#This Row],[Grant Funds]],0)</f>
        <v>0</v>
      </c>
      <c r="V39" s="73">
        <f>IF(Table1[[#This Row],[Expense Category ]]='Background Sheet'!$B$9,Table1[[#This Row],[Match Funds]],0)</f>
        <v>0</v>
      </c>
      <c r="W39" s="72"/>
      <c r="X39" s="73">
        <f>IF(Table1[[#This Row],[Expense Category ]]='Background Sheet'!$B$10,Table1[[#This Row],[Grant Funds]],0)</f>
        <v>0</v>
      </c>
      <c r="Y39" s="73">
        <f>IF(Table1[[#This Row],[Expense Category ]]='Background Sheet'!$B$10,Table1[[#This Row],[Match Funds]],0)</f>
        <v>0</v>
      </c>
      <c r="Z39" s="72"/>
      <c r="AA39" s="73">
        <f>IF(Table1[[#This Row],[Expense Category ]]='Background Sheet'!$B$11,Table1[[#This Row],[Grant Funds]],0)</f>
        <v>0</v>
      </c>
      <c r="AB39" s="73">
        <f>IF(Table1[[#This Row],[Expense Category ]]='Background Sheet'!$B$11,Table1[[#This Row],[Match Funds]],0)</f>
        <v>0</v>
      </c>
    </row>
    <row r="40" spans="2:28" x14ac:dyDescent="0.35">
      <c r="B40" s="72"/>
      <c r="C40" s="73">
        <f>IF(Table1[[#This Row],[Expense Category ]]='Background Sheet'!$B$3,Table1[[#This Row],[Grant Funds]],0)</f>
        <v>0</v>
      </c>
      <c r="D40" s="73">
        <f>IF(Table1[[#This Row],[Expense Category ]]='Background Sheet'!$B$3,Table1[[#This Row],[Match Funds]],0)</f>
        <v>0</v>
      </c>
      <c r="E40" s="72"/>
      <c r="F40" s="73">
        <f>IF(Table1[[#This Row],[Expense Category ]]='Background Sheet'!$B$4,Table1[[#This Row],[Grant Funds]],0)</f>
        <v>0</v>
      </c>
      <c r="G40" s="73">
        <f>IF(Table1[[#This Row],[Expense Category ]]='Background Sheet'!$B$4,Table1[[#This Row],[Match Funds]],0)</f>
        <v>0</v>
      </c>
      <c r="H40" s="72"/>
      <c r="I40" s="73">
        <f>IF(Table1[[#This Row],[Expense Category ]]='Background Sheet'!$B$5,Table1[[#This Row],[Grant Funds]],0)</f>
        <v>0</v>
      </c>
      <c r="J40" s="73">
        <f>IF(Table1[[#This Row],[Expense Category ]]='Background Sheet'!$B$5,Table1[[#This Row],[Match Funds]],0)</f>
        <v>0</v>
      </c>
      <c r="K40" s="72"/>
      <c r="L40" s="73">
        <f>IF(Table1[[#This Row],[Expense Category ]]='Background Sheet'!$B$6,Table1[[#This Row],[Grant Funds]],0)</f>
        <v>0</v>
      </c>
      <c r="M40" s="73">
        <f>IF(Table1[[#This Row],[Expense Category ]]='Background Sheet'!$B$6,Table1[[#This Row],[Match Funds]],0)</f>
        <v>0</v>
      </c>
      <c r="N40" s="72"/>
      <c r="O40" s="73">
        <f>IF(Table1[[#This Row],[Expense Category ]]='Background Sheet'!$B$7,Table1[[#This Row],[Grant Funds]],0)</f>
        <v>0</v>
      </c>
      <c r="P40" s="73">
        <f>IF(Table1[[#This Row],[Expense Category ]]='Background Sheet'!$B$7,Table1[[#This Row],[Match Funds]],0)</f>
        <v>0</v>
      </c>
      <c r="Q40" s="72"/>
      <c r="R40" s="73">
        <f>IF(Table1[[#This Row],[Expense Category ]]='Background Sheet'!$B$8,Table1[[#This Row],[Grant Funds]],0)</f>
        <v>0</v>
      </c>
      <c r="S40" s="73">
        <f>IF(Table1[[#This Row],[Expense Category ]]='Background Sheet'!$B$8,Table1[[#This Row],[Match Funds]],0)</f>
        <v>0</v>
      </c>
      <c r="T40" s="72"/>
      <c r="U40" s="73">
        <f>IF(Table1[[#This Row],[Expense Category ]]='Background Sheet'!$B$9,Table1[[#This Row],[Grant Funds]],0)</f>
        <v>0</v>
      </c>
      <c r="V40" s="73">
        <f>IF(Table1[[#This Row],[Expense Category ]]='Background Sheet'!$B$9,Table1[[#This Row],[Match Funds]],0)</f>
        <v>0</v>
      </c>
      <c r="W40" s="72"/>
      <c r="X40" s="73">
        <f>IF(Table1[[#This Row],[Expense Category ]]='Background Sheet'!$B$10,Table1[[#This Row],[Grant Funds]],0)</f>
        <v>0</v>
      </c>
      <c r="Y40" s="73">
        <f>IF(Table1[[#This Row],[Expense Category ]]='Background Sheet'!$B$10,Table1[[#This Row],[Match Funds]],0)</f>
        <v>0</v>
      </c>
      <c r="Z40" s="72"/>
      <c r="AA40" s="73">
        <f>IF(Table1[[#This Row],[Expense Category ]]='Background Sheet'!$B$11,Table1[[#This Row],[Grant Funds]],0)</f>
        <v>0</v>
      </c>
      <c r="AB40" s="73">
        <f>IF(Table1[[#This Row],[Expense Category ]]='Background Sheet'!$B$11,Table1[[#This Row],[Match Funds]],0)</f>
        <v>0</v>
      </c>
    </row>
    <row r="41" spans="2:28" x14ac:dyDescent="0.35">
      <c r="B41" s="72"/>
      <c r="C41" s="73">
        <f>IF(Table1[[#This Row],[Expense Category ]]='Background Sheet'!$B$3,Table1[[#This Row],[Grant Funds]],0)</f>
        <v>0</v>
      </c>
      <c r="D41" s="73">
        <f>IF(Table1[[#This Row],[Expense Category ]]='Background Sheet'!$B$3,Table1[[#This Row],[Match Funds]],0)</f>
        <v>0</v>
      </c>
      <c r="E41" s="72"/>
      <c r="F41" s="73">
        <f>IF(Table1[[#This Row],[Expense Category ]]='Background Sheet'!$B$4,Table1[[#This Row],[Grant Funds]],0)</f>
        <v>0</v>
      </c>
      <c r="G41" s="73">
        <f>IF(Table1[[#This Row],[Expense Category ]]='Background Sheet'!$B$4,Table1[[#This Row],[Match Funds]],0)</f>
        <v>0</v>
      </c>
      <c r="H41" s="72"/>
      <c r="I41" s="73">
        <f>IF(Table1[[#This Row],[Expense Category ]]='Background Sheet'!$B$5,Table1[[#This Row],[Grant Funds]],0)</f>
        <v>0</v>
      </c>
      <c r="J41" s="73">
        <f>IF(Table1[[#This Row],[Expense Category ]]='Background Sheet'!$B$5,Table1[[#This Row],[Match Funds]],0)</f>
        <v>0</v>
      </c>
      <c r="K41" s="72"/>
      <c r="L41" s="73">
        <f>IF(Table1[[#This Row],[Expense Category ]]='Background Sheet'!$B$6,Table1[[#This Row],[Grant Funds]],0)</f>
        <v>0</v>
      </c>
      <c r="M41" s="73">
        <f>IF(Table1[[#This Row],[Expense Category ]]='Background Sheet'!$B$6,Table1[[#This Row],[Match Funds]],0)</f>
        <v>0</v>
      </c>
      <c r="N41" s="72"/>
      <c r="O41" s="73">
        <f>IF(Table1[[#This Row],[Expense Category ]]='Background Sheet'!$B$7,Table1[[#This Row],[Grant Funds]],0)</f>
        <v>0</v>
      </c>
      <c r="P41" s="73">
        <f>IF(Table1[[#This Row],[Expense Category ]]='Background Sheet'!$B$7,Table1[[#This Row],[Match Funds]],0)</f>
        <v>0</v>
      </c>
      <c r="Q41" s="72"/>
      <c r="R41" s="73">
        <f>IF(Table1[[#This Row],[Expense Category ]]='Background Sheet'!$B$8,Table1[[#This Row],[Grant Funds]],0)</f>
        <v>0</v>
      </c>
      <c r="S41" s="73">
        <f>IF(Table1[[#This Row],[Expense Category ]]='Background Sheet'!$B$8,Table1[[#This Row],[Match Funds]],0)</f>
        <v>0</v>
      </c>
      <c r="T41" s="72"/>
      <c r="U41" s="73">
        <f>IF(Table1[[#This Row],[Expense Category ]]='Background Sheet'!$B$9,Table1[[#This Row],[Grant Funds]],0)</f>
        <v>0</v>
      </c>
      <c r="V41" s="73">
        <f>IF(Table1[[#This Row],[Expense Category ]]='Background Sheet'!$B$9,Table1[[#This Row],[Match Funds]],0)</f>
        <v>0</v>
      </c>
      <c r="W41" s="72"/>
      <c r="X41" s="73">
        <f>IF(Table1[[#This Row],[Expense Category ]]='Background Sheet'!$B$10,Table1[[#This Row],[Grant Funds]],0)</f>
        <v>0</v>
      </c>
      <c r="Y41" s="73">
        <f>IF(Table1[[#This Row],[Expense Category ]]='Background Sheet'!$B$10,Table1[[#This Row],[Match Funds]],0)</f>
        <v>0</v>
      </c>
      <c r="Z41" s="72"/>
      <c r="AA41" s="73">
        <f>IF(Table1[[#This Row],[Expense Category ]]='Background Sheet'!$B$11,Table1[[#This Row],[Grant Funds]],0)</f>
        <v>0</v>
      </c>
      <c r="AB41" s="73">
        <f>IF(Table1[[#This Row],[Expense Category ]]='Background Sheet'!$B$11,Table1[[#This Row],[Match Funds]],0)</f>
        <v>0</v>
      </c>
    </row>
    <row r="42" spans="2:28" x14ac:dyDescent="0.35">
      <c r="B42" s="72"/>
      <c r="C42" s="73">
        <f>IF(Table1[[#This Row],[Expense Category ]]='Background Sheet'!$B$3,Table1[[#This Row],[Grant Funds]],0)</f>
        <v>0</v>
      </c>
      <c r="D42" s="73">
        <f>IF(Table1[[#This Row],[Expense Category ]]='Background Sheet'!$B$3,Table1[[#This Row],[Match Funds]],0)</f>
        <v>0</v>
      </c>
      <c r="E42" s="72"/>
      <c r="F42" s="73">
        <f>IF(Table1[[#This Row],[Expense Category ]]='Background Sheet'!$B$4,Table1[[#This Row],[Grant Funds]],0)</f>
        <v>0</v>
      </c>
      <c r="G42" s="73">
        <f>IF(Table1[[#This Row],[Expense Category ]]='Background Sheet'!$B$4,Table1[[#This Row],[Match Funds]],0)</f>
        <v>0</v>
      </c>
      <c r="H42" s="72"/>
      <c r="I42" s="73">
        <f>IF(Table1[[#This Row],[Expense Category ]]='Background Sheet'!$B$5,Table1[[#This Row],[Grant Funds]],0)</f>
        <v>0</v>
      </c>
      <c r="J42" s="73">
        <f>IF(Table1[[#This Row],[Expense Category ]]='Background Sheet'!$B$5,Table1[[#This Row],[Match Funds]],0)</f>
        <v>0</v>
      </c>
      <c r="K42" s="72"/>
      <c r="L42" s="73">
        <f>IF(Table1[[#This Row],[Expense Category ]]='Background Sheet'!$B$6,Table1[[#This Row],[Grant Funds]],0)</f>
        <v>0</v>
      </c>
      <c r="M42" s="73">
        <f>IF(Table1[[#This Row],[Expense Category ]]='Background Sheet'!$B$6,Table1[[#This Row],[Match Funds]],0)</f>
        <v>0</v>
      </c>
      <c r="N42" s="72"/>
      <c r="O42" s="73">
        <f>IF(Table1[[#This Row],[Expense Category ]]='Background Sheet'!$B$7,Table1[[#This Row],[Grant Funds]],0)</f>
        <v>0</v>
      </c>
      <c r="P42" s="73">
        <f>IF(Table1[[#This Row],[Expense Category ]]='Background Sheet'!$B$7,Table1[[#This Row],[Match Funds]],0)</f>
        <v>0</v>
      </c>
      <c r="Q42" s="72"/>
      <c r="R42" s="73">
        <f>IF(Table1[[#This Row],[Expense Category ]]='Background Sheet'!$B$8,Table1[[#This Row],[Grant Funds]],0)</f>
        <v>0</v>
      </c>
      <c r="S42" s="73">
        <f>IF(Table1[[#This Row],[Expense Category ]]='Background Sheet'!$B$8,Table1[[#This Row],[Match Funds]],0)</f>
        <v>0</v>
      </c>
      <c r="T42" s="72"/>
      <c r="U42" s="73">
        <f>IF(Table1[[#This Row],[Expense Category ]]='Background Sheet'!$B$9,Table1[[#This Row],[Grant Funds]],0)</f>
        <v>0</v>
      </c>
      <c r="V42" s="73">
        <f>IF(Table1[[#This Row],[Expense Category ]]='Background Sheet'!$B$9,Table1[[#This Row],[Match Funds]],0)</f>
        <v>0</v>
      </c>
      <c r="W42" s="72"/>
      <c r="X42" s="73">
        <f>IF(Table1[[#This Row],[Expense Category ]]='Background Sheet'!$B$10,Table1[[#This Row],[Grant Funds]],0)</f>
        <v>0</v>
      </c>
      <c r="Y42" s="73">
        <f>IF(Table1[[#This Row],[Expense Category ]]='Background Sheet'!$B$10,Table1[[#This Row],[Match Funds]],0)</f>
        <v>0</v>
      </c>
      <c r="Z42" s="72"/>
      <c r="AA42" s="73">
        <f>IF(Table1[[#This Row],[Expense Category ]]='Background Sheet'!$B$11,Table1[[#This Row],[Grant Funds]],0)</f>
        <v>0</v>
      </c>
      <c r="AB42" s="73">
        <f>IF(Table1[[#This Row],[Expense Category ]]='Background Sheet'!$B$11,Table1[[#This Row],[Match Funds]],0)</f>
        <v>0</v>
      </c>
    </row>
    <row r="43" spans="2:28" x14ac:dyDescent="0.35">
      <c r="B43" s="72"/>
      <c r="C43" s="73">
        <f>IF(Table1[[#This Row],[Expense Category ]]='Background Sheet'!$B$3,Table1[[#This Row],[Grant Funds]],0)</f>
        <v>0</v>
      </c>
      <c r="D43" s="73">
        <f>IF(Table1[[#This Row],[Expense Category ]]='Background Sheet'!$B$3,Table1[[#This Row],[Match Funds]],0)</f>
        <v>0</v>
      </c>
      <c r="E43" s="72"/>
      <c r="F43" s="73">
        <f>IF(Table1[[#This Row],[Expense Category ]]='Background Sheet'!$B$4,Table1[[#This Row],[Grant Funds]],0)</f>
        <v>0</v>
      </c>
      <c r="G43" s="73">
        <f>IF(Table1[[#This Row],[Expense Category ]]='Background Sheet'!$B$4,Table1[[#This Row],[Match Funds]],0)</f>
        <v>0</v>
      </c>
      <c r="H43" s="72"/>
      <c r="I43" s="73">
        <f>IF(Table1[[#This Row],[Expense Category ]]='Background Sheet'!$B$5,Table1[[#This Row],[Grant Funds]],0)</f>
        <v>0</v>
      </c>
      <c r="J43" s="73">
        <f>IF(Table1[[#This Row],[Expense Category ]]='Background Sheet'!$B$5,Table1[[#This Row],[Match Funds]],0)</f>
        <v>0</v>
      </c>
      <c r="K43" s="72"/>
      <c r="L43" s="73">
        <f>IF(Table1[[#This Row],[Expense Category ]]='Background Sheet'!$B$6,Table1[[#This Row],[Grant Funds]],0)</f>
        <v>0</v>
      </c>
      <c r="M43" s="73">
        <f>IF(Table1[[#This Row],[Expense Category ]]='Background Sheet'!$B$6,Table1[[#This Row],[Match Funds]],0)</f>
        <v>0</v>
      </c>
      <c r="N43" s="72"/>
      <c r="O43" s="73">
        <f>IF(Table1[[#This Row],[Expense Category ]]='Background Sheet'!$B$7,Table1[[#This Row],[Grant Funds]],0)</f>
        <v>0</v>
      </c>
      <c r="P43" s="73">
        <f>IF(Table1[[#This Row],[Expense Category ]]='Background Sheet'!$B$7,Table1[[#This Row],[Match Funds]],0)</f>
        <v>0</v>
      </c>
      <c r="Q43" s="72"/>
      <c r="R43" s="73">
        <f>IF(Table1[[#This Row],[Expense Category ]]='Background Sheet'!$B$8,Table1[[#This Row],[Grant Funds]],0)</f>
        <v>0</v>
      </c>
      <c r="S43" s="73">
        <f>IF(Table1[[#This Row],[Expense Category ]]='Background Sheet'!$B$8,Table1[[#This Row],[Match Funds]],0)</f>
        <v>0</v>
      </c>
      <c r="T43" s="72"/>
      <c r="U43" s="73">
        <f>IF(Table1[[#This Row],[Expense Category ]]='Background Sheet'!$B$9,Table1[[#This Row],[Grant Funds]],0)</f>
        <v>0</v>
      </c>
      <c r="V43" s="73">
        <f>IF(Table1[[#This Row],[Expense Category ]]='Background Sheet'!$B$9,Table1[[#This Row],[Match Funds]],0)</f>
        <v>0</v>
      </c>
      <c r="W43" s="72"/>
      <c r="X43" s="73">
        <f>IF(Table1[[#This Row],[Expense Category ]]='Background Sheet'!$B$10,Table1[[#This Row],[Grant Funds]],0)</f>
        <v>0</v>
      </c>
      <c r="Y43" s="73">
        <f>IF(Table1[[#This Row],[Expense Category ]]='Background Sheet'!$B$10,Table1[[#This Row],[Match Funds]],0)</f>
        <v>0</v>
      </c>
      <c r="Z43" s="72"/>
      <c r="AA43" s="73">
        <f>IF(Table1[[#This Row],[Expense Category ]]='Background Sheet'!$B$11,Table1[[#This Row],[Grant Funds]],0)</f>
        <v>0</v>
      </c>
      <c r="AB43" s="73">
        <f>IF(Table1[[#This Row],[Expense Category ]]='Background Sheet'!$B$11,Table1[[#This Row],[Match Funds]],0)</f>
        <v>0</v>
      </c>
    </row>
    <row r="44" spans="2:28" x14ac:dyDescent="0.35">
      <c r="B44" s="72"/>
      <c r="C44" s="73">
        <f>IF(Table1[[#This Row],[Expense Category ]]='Background Sheet'!$B$3,Table1[[#This Row],[Grant Funds]],0)</f>
        <v>0</v>
      </c>
      <c r="D44" s="73">
        <f>IF(Table1[[#This Row],[Expense Category ]]='Background Sheet'!$B$3,Table1[[#This Row],[Match Funds]],0)</f>
        <v>0</v>
      </c>
      <c r="E44" s="72"/>
      <c r="F44" s="73">
        <f>IF(Table1[[#This Row],[Expense Category ]]='Background Sheet'!$B$4,Table1[[#This Row],[Grant Funds]],0)</f>
        <v>0</v>
      </c>
      <c r="G44" s="73">
        <f>IF(Table1[[#This Row],[Expense Category ]]='Background Sheet'!$B$4,Table1[[#This Row],[Match Funds]],0)</f>
        <v>0</v>
      </c>
      <c r="H44" s="72"/>
      <c r="I44" s="73">
        <f>IF(Table1[[#This Row],[Expense Category ]]='Background Sheet'!$B$5,Table1[[#This Row],[Grant Funds]],0)</f>
        <v>0</v>
      </c>
      <c r="J44" s="73">
        <f>IF(Table1[[#This Row],[Expense Category ]]='Background Sheet'!$B$5,Table1[[#This Row],[Match Funds]],0)</f>
        <v>0</v>
      </c>
      <c r="K44" s="72"/>
      <c r="L44" s="73">
        <f>IF(Table1[[#This Row],[Expense Category ]]='Background Sheet'!$B$6,Table1[[#This Row],[Grant Funds]],0)</f>
        <v>0</v>
      </c>
      <c r="M44" s="73">
        <f>IF(Table1[[#This Row],[Expense Category ]]='Background Sheet'!$B$6,Table1[[#This Row],[Match Funds]],0)</f>
        <v>0</v>
      </c>
      <c r="N44" s="72"/>
      <c r="O44" s="73">
        <f>IF(Table1[[#This Row],[Expense Category ]]='Background Sheet'!$B$7,Table1[[#This Row],[Grant Funds]],0)</f>
        <v>0</v>
      </c>
      <c r="P44" s="73">
        <f>IF(Table1[[#This Row],[Expense Category ]]='Background Sheet'!$B$7,Table1[[#This Row],[Match Funds]],0)</f>
        <v>0</v>
      </c>
      <c r="Q44" s="72"/>
      <c r="R44" s="73">
        <f>IF(Table1[[#This Row],[Expense Category ]]='Background Sheet'!$B$8,Table1[[#This Row],[Grant Funds]],0)</f>
        <v>0</v>
      </c>
      <c r="S44" s="73">
        <f>IF(Table1[[#This Row],[Expense Category ]]='Background Sheet'!$B$8,Table1[[#This Row],[Match Funds]],0)</f>
        <v>0</v>
      </c>
      <c r="T44" s="72"/>
      <c r="U44" s="73">
        <f>IF(Table1[[#This Row],[Expense Category ]]='Background Sheet'!$B$9,Table1[[#This Row],[Grant Funds]],0)</f>
        <v>0</v>
      </c>
      <c r="V44" s="73">
        <f>IF(Table1[[#This Row],[Expense Category ]]='Background Sheet'!$B$9,Table1[[#This Row],[Match Funds]],0)</f>
        <v>0</v>
      </c>
      <c r="W44" s="72"/>
      <c r="X44" s="73">
        <f>IF(Table1[[#This Row],[Expense Category ]]='Background Sheet'!$B$10,Table1[[#This Row],[Grant Funds]],0)</f>
        <v>0</v>
      </c>
      <c r="Y44" s="73">
        <f>IF(Table1[[#This Row],[Expense Category ]]='Background Sheet'!$B$10,Table1[[#This Row],[Match Funds]],0)</f>
        <v>0</v>
      </c>
      <c r="Z44" s="72"/>
      <c r="AA44" s="73">
        <f>IF(Table1[[#This Row],[Expense Category ]]='Background Sheet'!$B$11,Table1[[#This Row],[Grant Funds]],0)</f>
        <v>0</v>
      </c>
      <c r="AB44" s="73">
        <f>IF(Table1[[#This Row],[Expense Category ]]='Background Sheet'!$B$11,Table1[[#This Row],[Match Funds]],0)</f>
        <v>0</v>
      </c>
    </row>
    <row r="45" spans="2:28" x14ac:dyDescent="0.3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2"/>
      <c r="X45" s="73"/>
      <c r="Y45" s="73"/>
      <c r="Z45" s="72"/>
      <c r="AA45" s="73"/>
      <c r="AB45" s="73"/>
    </row>
  </sheetData>
  <sheetProtection selectLockedCells="1" selectUnlockedCells="1"/>
  <mergeCells count="9">
    <mergeCell ref="AA1:AB1"/>
    <mergeCell ref="R1:S1"/>
    <mergeCell ref="U1:V1"/>
    <mergeCell ref="O1:P1"/>
    <mergeCell ref="C1:D1"/>
    <mergeCell ref="F1:G1"/>
    <mergeCell ref="I1:J1"/>
    <mergeCell ref="L1:M1"/>
    <mergeCell ref="X1:Y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5</_x002e_division>
    <_x002e_globalNavigation xmlns="fb82bcdf-ea63-4554-99e3-e15ccd87b479">4</_x002e_globalNavigation>
    <_x002e_program xmlns="fb82bcdf-ea63-4554-99e3-e15ccd87b479" xsi:nil="true"/>
    <_x002e_year xmlns="fb82bcdf-ea63-4554-99e3-e15ccd87b479" xsi:nil="true"/>
    <PublishingExpirationDate xmlns="http://schemas.microsoft.com/sharepoint/v3" xsi:nil="true"/>
    <PublishingStartDate xmlns="http://schemas.microsoft.com/sharepoint/v3" xsi:nil="true"/>
    <bureau xmlns="fb82bcdf-ea63-4554-99e3-e15ccd87b479" xsi:nil="true"/>
    <_x002e_purpose xmlns="fb82bcdf-ea63-4554-99e3-e15ccd87b479" xsi:nil="true"/>
    <_dlc_DocId xmlns="10f2cb44-b37d-4693-a5c3-140ab663d372">TUA7STYPYEWP-583178377-10336</_dlc_DocId>
    <_dlc_DocIdUrl xmlns="10f2cb44-b37d-4693-a5c3-140ab663d372">
      <Url>https://datcp2016-auth-prod.wi.gov/_layouts/15/DocIdRedir.aspx?ID=TUA7STYPYEWP-583178377-10336</Url>
      <Description>TUA7STYPYEWP-583178377-10336</Description>
    </_dlc_DocIdUrl>
  </documentManagement>
</p:properties>
</file>

<file path=customXml/itemProps1.xml><?xml version="1.0" encoding="utf-8"?>
<ds:datastoreItem xmlns:ds="http://schemas.openxmlformats.org/officeDocument/2006/customXml" ds:itemID="{E0E1B42F-D16F-4A41-B6A9-59D18E8C4912}"/>
</file>

<file path=customXml/itemProps2.xml><?xml version="1.0" encoding="utf-8"?>
<ds:datastoreItem xmlns:ds="http://schemas.openxmlformats.org/officeDocument/2006/customXml" ds:itemID="{0659E83D-B9D8-425C-BE4B-E9F53B6136F5}"/>
</file>

<file path=customXml/itemProps3.xml><?xml version="1.0" encoding="utf-8"?>
<ds:datastoreItem xmlns:ds="http://schemas.openxmlformats.org/officeDocument/2006/customXml" ds:itemID="{5F97EC69-D47E-42BC-AC7B-4D285964F030}"/>
</file>

<file path=customXml/itemProps4.xml><?xml version="1.0" encoding="utf-8"?>
<ds:datastoreItem xmlns:ds="http://schemas.openxmlformats.org/officeDocument/2006/customXml" ds:itemID="{3B90DEC9-5DBB-49B9-8CA6-F3D3A1733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Sheet</vt:lpstr>
      <vt:lpstr>Cover Sheet</vt:lpstr>
      <vt:lpstr>Background Sheet</vt:lpstr>
    </vt:vector>
  </TitlesOfParts>
  <Manager/>
  <Company>DATCP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Hanson, Glen C</dc:creator>
  <cp:keywords/>
  <dc:description/>
  <cp:lastModifiedBy>Kauffman, Chad A - DATCP</cp:lastModifiedBy>
  <cp:revision/>
  <dcterms:created xsi:type="dcterms:W3CDTF">2018-08-13T19:05:05Z</dcterms:created>
  <dcterms:modified xsi:type="dcterms:W3CDTF">2024-10-31T17:34:22Z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_dlc_DocIdItemGuid">
    <vt:lpwstr>59ac82da-d965-47f6-80da-156049d751b6</vt:lpwstr>
  </property>
</Properties>
</file>