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os\PIO\Michelle Nichols\Forms Process\Submitted-Completed Forms\"/>
    </mc:Choice>
  </mc:AlternateContent>
  <xr:revisionPtr revIDLastSave="0" documentId="8_{2156ADC9-3AA4-4245-B82B-39C1CD0DD75C}" xr6:coauthVersionLast="47" xr6:coauthVersionMax="47" xr10:uidLastSave="{00000000-0000-0000-0000-000000000000}"/>
  <workbookProtection lockStructure="1"/>
  <bookViews>
    <workbookView xWindow="-110" yWindow="-110" windowWidth="19420" windowHeight="11500" xr2:uid="{00000000-000D-0000-FFFF-FFFF00000000}"/>
  </bookViews>
  <sheets>
    <sheet name="ARM-LWR-166" sheetId="1" r:id="rId1"/>
    <sheet name="Sheet1" sheetId="3" state="hidden" r:id="rId2"/>
    <sheet name="Pull Down" sheetId="2" r:id="rId3"/>
  </sheets>
  <definedNames>
    <definedName name="Approved." localSheetId="2">'Pull Down'!$D$3:$D$4</definedName>
    <definedName name="Counties" localSheetId="0">'Pull Down'!$A$2:$A$73</definedName>
    <definedName name="FIRST">'Pull Down'!$D$3:$D$4</definedName>
    <definedName name="First_Request" localSheetId="0">'Pull Down'!$D$3:$D$4</definedName>
    <definedName name="Percent" localSheetId="0">'Pull Down'!$C$2:$C$4</definedName>
    <definedName name="Percent" localSheetId="2">'Pull Down'!$C$2:$C$4</definedName>
    <definedName name="_xlnm.Print_Area" localSheetId="0">'ARM-LWR-166'!$A$1:$O$30</definedName>
    <definedName name="Status." localSheetId="2">'Pull Down'!$D$3:$E$4</definedName>
    <definedName name="Status.">'Pull Down'!$D$3:$E$4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M20" i="1"/>
  <c r="M19" i="1"/>
  <c r="M18" i="1"/>
  <c r="M17" i="1"/>
  <c r="B16" i="1"/>
  <c r="O19" i="1" l="1"/>
  <c r="N19" i="1"/>
  <c r="B19" i="1"/>
  <c r="B18" i="1"/>
  <c r="B20" i="1"/>
  <c r="B17" i="1"/>
  <c r="O18" i="1" l="1"/>
  <c r="O20" i="1"/>
  <c r="N18" i="1"/>
  <c r="N20" i="1"/>
  <c r="O17" i="1"/>
  <c r="N17" i="1"/>
  <c r="N21" i="1" l="1"/>
</calcChain>
</file>

<file path=xl/sharedStrings.xml><?xml version="1.0" encoding="utf-8"?>
<sst xmlns="http://schemas.openxmlformats.org/spreadsheetml/2006/main" count="238" uniqueCount="184">
  <si>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</si>
  <si>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</si>
  <si>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</si>
  <si>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</si>
  <si>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</si>
  <si>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</si>
  <si>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</si>
  <si>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</si>
  <si>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</si>
  <si>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</si>
  <si>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</si>
  <si>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</si>
  <si>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</si>
  <si>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</si>
  <si>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</si>
  <si>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</si>
  <si>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</si>
  <si>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</si>
  <si>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</si>
  <si>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</si>
  <si>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</si>
  <si>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</si>
  <si>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</si>
  <si>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</si>
  <si>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</si>
  <si>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</si>
  <si>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</si>
  <si>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</si>
  <si>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</si>
  <si>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</si>
  <si>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</si>
  <si>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</si>
  <si>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</si>
  <si>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</si>
  <si>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</si>
  <si>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</si>
  <si>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</si>
  <si>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</si>
  <si>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</si>
  <si>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</si>
  <si>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</si>
  <si>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</si>
  <si>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</si>
  <si>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</si>
  <si>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</si>
  <si>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</si>
  <si>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</si>
  <si>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</si>
  <si>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</si>
  <si>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</si>
  <si>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</si>
  <si>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</si>
  <si>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</si>
  <si>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</si>
  <si>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</si>
  <si>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SAINT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</si>
  <si>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</si>
  <si>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</si>
  <si>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</si>
  <si>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</si>
  <si>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</si>
  <si>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</si>
  <si>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</si>
  <si>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</si>
  <si>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</si>
  <si>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</si>
  <si>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</si>
  <si>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</si>
  <si>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</si>
  <si>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</si>
  <si>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</si>
  <si>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</si>
  <si>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50.62 Manure storage systems</t>
  </si>
  <si>
    <t>50.63 Manure storage system closure</t>
  </si>
  <si>
    <t>50.64 Barnyard runoff control systems</t>
  </si>
  <si>
    <t>50.65 Access road</t>
  </si>
  <si>
    <t>50.66 Trails and walkways</t>
  </si>
  <si>
    <t>50.67 Contour farming</t>
  </si>
  <si>
    <t>50.69 Critical area stabilization</t>
  </si>
  <si>
    <t>50.70 Diversions</t>
  </si>
  <si>
    <t>50.705 Feed storage runoff control systems</t>
  </si>
  <si>
    <t>50.71 Field windbreaks</t>
  </si>
  <si>
    <t>50.72 Filter strips</t>
  </si>
  <si>
    <t>50.73 Grade stabilization structures</t>
  </si>
  <si>
    <t>50.75 Livestock fencing</t>
  </si>
  <si>
    <t>50.76 Livestock watering facilities</t>
  </si>
  <si>
    <t>50.77 Milking center waste control systems</t>
  </si>
  <si>
    <t>50.79 Pesticide management</t>
  </si>
  <si>
    <t>50.81 Relocating or abandoning animal feeding operations</t>
  </si>
  <si>
    <t>50.82 Residue management</t>
  </si>
  <si>
    <t>50.83 Riparian buffers</t>
  </si>
  <si>
    <t>50.84 Roofs</t>
  </si>
  <si>
    <t>50.85 Roof runoff systems</t>
  </si>
  <si>
    <t>50.86 Sediment basins</t>
  </si>
  <si>
    <t>50.87 Sinkhole treatment</t>
  </si>
  <si>
    <t>50.88 Streambank or shoreline protection</t>
  </si>
  <si>
    <t>50.885 Stream Crossing</t>
  </si>
  <si>
    <t>50.89 Stripcropping</t>
  </si>
  <si>
    <t>50.90 Subsurface drains</t>
  </si>
  <si>
    <t>50.91 Terrace systems</t>
  </si>
  <si>
    <t>50.92 Underground outlets</t>
  </si>
  <si>
    <t>50.93 Waste transfer systems</t>
  </si>
  <si>
    <t>50.94 Wastewater treatment strips</t>
  </si>
  <si>
    <t>50.95 Water and sediment control basins</t>
  </si>
  <si>
    <t>50.96 Waterway systems</t>
  </si>
  <si>
    <t>50.97 Well decommissioning</t>
  </si>
  <si>
    <t>50.98 Wetland development or restoration</t>
  </si>
  <si>
    <t>50.08(3) Land taken out of agricultural  production</t>
  </si>
  <si>
    <t>50.08(4) Riparian land taken out of agricultural production (CREP Equivalent)</t>
  </si>
  <si>
    <t>50.40(3)(a) Other practices with DATCP’s written approval</t>
  </si>
  <si>
    <t xml:space="preserve">Practice Name and Code </t>
  </si>
  <si>
    <t>Modified</t>
  </si>
  <si>
    <t>Deleted</t>
  </si>
  <si>
    <t>New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</si>
  <si>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</si>
  <si>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</si>
  <si>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</si>
  <si>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</si>
  <si>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</si>
  <si>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</si>
  <si>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</si>
  <si>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</si>
  <si>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</si>
  <si>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</si>
  <si>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Acres</t>
  </si>
  <si>
    <t xml:space="preserve">Feet </t>
  </si>
  <si>
    <t xml:space="preserve">Number </t>
  </si>
  <si>
    <t>Number</t>
  </si>
  <si>
    <t>Feet</t>
  </si>
  <si>
    <t>50.80(3) Prescribed grazing-Fencing</t>
  </si>
  <si>
    <t>50.80(4) Prescribed grazing-Seeding</t>
  </si>
  <si>
    <t>DATCP assigns</t>
  </si>
  <si>
    <t>Total Adjustments to Cost-Sharing</t>
  </si>
  <si>
    <t xml:space="preserve">Original DATCP Cost-Share Amount </t>
  </si>
  <si>
    <t xml:space="preserve">2nd Change Order
Change in DATCP Cost-Sharing </t>
  </si>
  <si>
    <t xml:space="preserve">1st Change Order
Change in DATCP Cost-Sharing </t>
  </si>
  <si>
    <t xml:space="preserve">1st Change Order 
Change in Units </t>
  </si>
  <si>
    <t xml:space="preserve">2nd Change Order 
Change in Units </t>
  </si>
  <si>
    <t>Practice Status (Modified, Deleted, New)</t>
  </si>
  <si>
    <t xml:space="preserve">Unit of Measure-ment </t>
  </si>
  <si>
    <t>Original Quanity in Units</t>
  </si>
  <si>
    <t>50.668 Conservation crop rotation</t>
  </si>
  <si>
    <t>50.663 Conservation cover</t>
  </si>
  <si>
    <t>50.733 Habitat diversification</t>
  </si>
  <si>
    <t>50.738 Harvestable buffers</t>
  </si>
  <si>
    <t>50.74 Hydrologic restoration</t>
  </si>
  <si>
    <t>50.785 Nutrient treatment systems</t>
  </si>
  <si>
    <t>50.882 Stream restoration</t>
  </si>
  <si>
    <t>Linear Feet</t>
  </si>
  <si>
    <t>50.925 Verification of depth to bedrock</t>
  </si>
  <si>
    <t>50.681 Cover crop single species termination</t>
  </si>
  <si>
    <t>50.682 Cover crop single species no termination</t>
  </si>
  <si>
    <t>50.683 Cover crop multi species</t>
  </si>
  <si>
    <t>Select…</t>
  </si>
  <si>
    <t>Select….</t>
  </si>
  <si>
    <t>50.78(1) Nutrient mgmt (2015 NRCS Standard)</t>
  </si>
  <si>
    <t>50.78(2) Nutrient mgmt (Silurian)</t>
  </si>
  <si>
    <t>Original Estimated Total Cost</t>
  </si>
  <si>
    <t>F</t>
  </si>
  <si>
    <t>L</t>
  </si>
  <si>
    <t>M</t>
  </si>
  <si>
    <t>N</t>
  </si>
  <si>
    <t>O</t>
  </si>
  <si>
    <t>Adjusted Estimated Total Cost (original + changes)</t>
  </si>
  <si>
    <t>Adjusted Unit Amount (original + changes)</t>
  </si>
  <si>
    <t>1st Change Order
Change in Estimated Total Cost</t>
  </si>
  <si>
    <t>2nd Change Order
Change in Estimated Total Cost</t>
  </si>
  <si>
    <t>Original Amounts</t>
  </si>
  <si>
    <t>1st Change Order</t>
  </si>
  <si>
    <t>2nd Change Order</t>
  </si>
  <si>
    <t>New Totals</t>
  </si>
  <si>
    <t>Practice Information</t>
  </si>
  <si>
    <t>Adjusted 
Cost-Sharing (original + changes)</t>
  </si>
  <si>
    <t>By electronically signing and dating this form, the county, through its authorized representative, certifies that the information provided in this form is a complete and accurate record of changes to the above-referenced cost-share contract, that each landowner or cost-share recipient who signed the cost-share contract has consented to the changes documented on this form, and that each landowner or cost-share recipient has received a copy of this form documenting the changes in cost-sharing and units installed. The county further agrees to retain this and other records required under s. ATCP 50.34 (7), and provide DATCP electronic copies of these records.</t>
  </si>
  <si>
    <r>
      <rPr>
        <sz val="9"/>
        <color theme="1"/>
        <rFont val="Arial"/>
        <family val="2"/>
      </rPr>
      <t xml:space="preserve">Use this form to document each change order, which becomes part of the cost-share contract listed below. This also should be used to track culumative changes made in cost-sharing and the units cost-shared. If more than two change orders are prepared, combine prior change orders and enter the numbers under columns G, H, and I, and then complete columns J, K, and L to reflect the most current change order. </t>
    </r>
    <r>
      <rPr>
        <b/>
        <sz val="9"/>
        <color theme="1"/>
        <rFont val="Arial"/>
        <family val="2"/>
      </rPr>
      <t>If the amount in column N exceeds $14,000, s. ATCP 50.40 (14) requires that the cost-share contract and this form be recorded. If the amount in column N exceeds $50,000, s. ATCP 50.40(8) requires DATCP’s written approval of the project.</t>
    </r>
  </si>
  <si>
    <t>Personally identifiable information you provide may be used for purposes other than that for which it was originally collected. Section 15.04 (1)(m), Wis. Stats. Completing this form is voluntary.</t>
  </si>
  <si>
    <t>CHANGE ORDER NUMBER:</t>
  </si>
  <si>
    <t>COUNTY:</t>
  </si>
  <si>
    <t>COST-SHARE CONTRACT NUMBER:</t>
  </si>
  <si>
    <t>LANDOWNER NAME:</t>
  </si>
  <si>
    <t>GRANT RECIPIENT NAME:</t>
  </si>
  <si>
    <t>TYPE NAME TO SIGN ELECTRONICALLY:</t>
  </si>
  <si>
    <t>TITLE OF COUNTY REPRESENTATIVE: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</si>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</sst>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6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.5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>
      <alignment horizontal="center" wrapText="1"/>
    </xf>
    <xf numFmtId="49" fontId="3" fillId="2" borderId="1">
      <alignment vertical="center"/>
      <protection locked="0"/>
    </xf>
    <xf numFmtId="44" fontId="11" fillId="0" borderId="0" applyFont="0" applyFill="0" applyBorder="0" applyAlignment="0" applyProtection="0"/>
  </cellStyleXfs>
  <cellXfs count="69">
    <xf numFmtId="0" fontId="0" fillId="0" borderId="0" xfId="0"/>
    <xf numFmtId="9" fontId="2" fillId="0" borderId="0" xfId="0" applyNumberFormat="1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49" fontId="2" fillId="3" borderId="0" xfId="2" applyFont="1" applyFill="1" applyBorder="1" applyProtection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2" fillId="0" borderId="5" xfId="2" applyFont="1" applyFill="1" applyBorder="1" applyAlignment="1" applyProtection="1">
      <alignment vertical="center" wrapText="1"/>
    </xf>
    <xf numFmtId="49" fontId="12" fillId="0" borderId="1" xfId="2" applyFont="1" applyFill="1" applyAlignment="1" applyProtection="1">
      <alignment vertical="center" wrapText="1"/>
    </xf>
    <xf numFmtId="49" fontId="12" fillId="0" borderId="5" xfId="2" applyFont="1" applyFill="1" applyBorder="1" applyAlignment="1" applyProtection="1">
      <alignment horizontal="center" vertical="center"/>
    </xf>
    <xf numFmtId="49" fontId="12" fillId="0" borderId="1" xfId="2" applyFont="1" applyFill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7" fillId="0" borderId="8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8" xfId="0" applyFont="1" applyBorder="1"/>
    <xf numFmtId="49" fontId="2" fillId="4" borderId="1" xfId="2" applyFont="1" applyFill="1" applyProtection="1">
      <alignment vertical="center"/>
    </xf>
    <xf numFmtId="49" fontId="2" fillId="0" borderId="0" xfId="2" applyFont="1" applyFill="1" applyBorder="1" applyProtection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top" wrapText="1"/>
    </xf>
    <xf numFmtId="0" fontId="8" fillId="0" borderId="6" xfId="1" applyFont="1" applyBorder="1">
      <alignment horizontal="center" wrapText="1"/>
    </xf>
    <xf numFmtId="0" fontId="8" fillId="4" borderId="6" xfId="1" applyFont="1" applyFill="1" applyBorder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44" fontId="4" fillId="4" borderId="5" xfId="1" applyNumberFormat="1" applyFill="1" applyBorder="1" applyAlignment="1">
      <alignment vertical="center" wrapText="1"/>
    </xf>
    <xf numFmtId="2" fontId="4" fillId="4" borderId="5" xfId="1" applyNumberFormat="1" applyFill="1" applyBorder="1" applyAlignment="1">
      <alignment horizontal="center" vertical="center" wrapText="1"/>
    </xf>
    <xf numFmtId="44" fontId="4" fillId="0" borderId="5" xfId="3" applyFont="1" applyFill="1" applyBorder="1" applyAlignment="1" applyProtection="1">
      <alignment vertical="center" wrapText="1"/>
    </xf>
    <xf numFmtId="2" fontId="4" fillId="0" borderId="5" xfId="1" applyNumberFormat="1" applyBorder="1" applyAlignment="1">
      <alignment horizontal="center" vertical="center" wrapText="1"/>
    </xf>
    <xf numFmtId="44" fontId="4" fillId="4" borderId="5" xfId="3" applyFont="1" applyFill="1" applyBorder="1" applyAlignment="1" applyProtection="1">
      <alignment vertical="center" wrapText="1"/>
    </xf>
    <xf numFmtId="44" fontId="4" fillId="0" borderId="1" xfId="3" applyFont="1" applyFill="1" applyBorder="1" applyAlignment="1" applyProtection="1">
      <alignment horizontal="center" vertical="center" wrapText="1"/>
    </xf>
    <xf numFmtId="2" fontId="4" fillId="0" borderId="1" xfId="1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4" borderId="1" xfId="1" applyNumberFormat="1" applyFill="1" applyBorder="1" applyAlignment="1">
      <alignment vertical="center" wrapText="1"/>
    </xf>
    <xf numFmtId="2" fontId="4" fillId="4" borderId="1" xfId="1" applyNumberFormat="1" applyFill="1" applyBorder="1" applyAlignment="1">
      <alignment horizontal="center" vertical="center" wrapText="1"/>
    </xf>
    <xf numFmtId="44" fontId="4" fillId="0" borderId="1" xfId="3" applyFont="1" applyFill="1" applyBorder="1" applyAlignment="1" applyProtection="1">
      <alignment vertical="center" wrapText="1"/>
    </xf>
    <xf numFmtId="44" fontId="4" fillId="4" borderId="1" xfId="3" applyFont="1" applyFill="1" applyBorder="1" applyAlignment="1" applyProtection="1">
      <alignment vertical="center" wrapText="1"/>
    </xf>
    <xf numFmtId="0" fontId="14" fillId="0" borderId="0" xfId="0" applyFont="1" applyAlignment="1">
      <alignment wrapText="1"/>
    </xf>
    <xf numFmtId="0" fontId="4" fillId="0" borderId="0" xfId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49" fontId="2" fillId="0" borderId="0" xfId="2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4" borderId="2" xfId="2" applyFont="1" applyFill="1" applyBorder="1" applyAlignment="1" applyProtection="1">
      <alignment horizontal="left" vertical="center"/>
    </xf>
    <xf numFmtId="49" fontId="2" fillId="4" borderId="3" xfId="2" applyFont="1" applyFill="1" applyBorder="1" applyAlignment="1" applyProtection="1">
      <alignment horizontal="left" vertical="center"/>
    </xf>
    <xf numFmtId="49" fontId="2" fillId="4" borderId="4" xfId="2" applyFont="1" applyFill="1" applyBorder="1" applyAlignment="1" applyProtection="1">
      <alignment horizontal="left" vertical="center"/>
    </xf>
    <xf numFmtId="0" fontId="4" fillId="0" borderId="7" xfId="1" applyBorder="1" applyAlignment="1">
      <alignment horizontal="left" vertical="center" wrapText="1"/>
    </xf>
    <xf numFmtId="44" fontId="6" fillId="4" borderId="10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2" fillId="4" borderId="2" xfId="2" quotePrefix="1" applyFont="1" applyFill="1" applyBorder="1" applyAlignment="1" applyProtection="1">
      <alignment horizontal="left" vertical="center"/>
    </xf>
    <xf numFmtId="49" fontId="2" fillId="4" borderId="4" xfId="2" quotePrefix="1" applyFont="1" applyFill="1" applyBorder="1" applyAlignment="1" applyProtection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distributed" wrapText="1"/>
    </xf>
    <xf numFmtId="0" fontId="6" fillId="0" borderId="12" xfId="0" applyFont="1" applyBorder="1" applyAlignment="1">
      <alignment horizontal="center" vertical="distributed" wrapText="1"/>
    </xf>
    <xf numFmtId="49" fontId="2" fillId="4" borderId="3" xfId="2" quotePrefix="1" applyFont="1" applyFill="1" applyBorder="1" applyAlignment="1" applyProtection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2" fillId="4" borderId="1" xfId="2" quotePrefix="1" applyFont="1" applyFill="1" applyAlignment="1" applyProtection="1">
      <alignment horizontal="left" vertical="center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distributed"/>
    </xf>
    <xf numFmtId="0" fontId="7" fillId="0" borderId="12" xfId="0" applyFont="1" applyBorder="1" applyAlignment="1">
      <alignment horizontal="left" vertical="distributed"/>
    </xf>
  </cellXfs>
  <cellStyles count="4">
    <cellStyle name="9pt Header" xfId="1" xr:uid="{00000000-0005-0000-0000-000000000000}"/>
    <cellStyle name="Currency" xfId="3" builtinId="4"/>
    <cellStyle name="Fill in 11 pt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E6F2FA"/>
      <color rgb="FFD7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46379</xdr:colOff>
      <xdr:row>0</xdr:row>
      <xdr:rowOff>67414</xdr:rowOff>
    </xdr:from>
    <xdr:to>
      <xdr:col>0</xdr:col>
      <xdr:colOff>982956</xdr:colOff>
      <xdr:row>5</xdr:row>
      <xdr:rowOff>173182</xdr:rowOff>
    </xdr:to>
    <xdr:pic>
      <xdr:nvPicPr>
        <xdr:cNvPr id="7" name="Picture 2" descr="Seal for the Wisconsin Department of Agriculture, Trade and Consumer Protection.">
          <a:extLst>
            <a:ext uri="{FF2B5EF4-FFF2-40B4-BE49-F238E27FC236}">
              <a16:creationId xmlns:a16="http://schemas.microsoft.com/office/drawing/2014/main" id="{21731B07-12C3-410E-A3FA-9C0E4633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46379" y="67414"/>
          <a:ext cx="930227" cy="937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1037590</xdr:colOff>
      <xdr:row>0</xdr:row>
      <xdr:rowOff>46168</xdr:rowOff>
    </xdr:from>
    <xdr:to>
      <xdr:col>8</xdr:col>
      <xdr:colOff>330200</xdr:colOff>
      <xdr:row>6</xdr:row>
      <xdr:rowOff>55091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7590" y="46168"/>
          <a:ext cx="5642610" cy="1005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Wisconsin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Department of Agriculture, Trade and Consumer Protection</a:t>
          </a:r>
          <a:br>
            <a:rPr lang="en-US" sz="1000" baseline="0"/>
          </a:br>
          <a:r>
            <a:rPr lang="en-US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Divison of Agricultural Resource Management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Bureau of Land &amp;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Water Resources</a:t>
          </a:r>
        </a:p>
        <a:p>
          <a:endParaRPr lang="en-US" sz="3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b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en-U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10</xdr:col>
      <xdr:colOff>325821</xdr:colOff>
      <xdr:row>2</xdr:row>
      <xdr:rowOff>158750</xdr:rowOff>
    </xdr:from>
    <xdr:to>
      <xdr:col>14</xdr:col>
      <xdr:colOff>524164</xdr:colOff>
      <xdr:row>6</xdr:row>
      <xdr:rowOff>79329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29971" y="514350"/>
          <a:ext cx="3341593" cy="561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This form is authorized by </a:t>
          </a:r>
        </a:p>
        <a:p>
          <a:pPr algn="l"/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Section 92.14, Wis. Stats.; s. ATCP 50.40, Wis. Admin. Code</a:t>
          </a:r>
          <a:endParaRPr lang="en-US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0</xdr:col>
      <xdr:colOff>1045724</xdr:colOff>
      <xdr:row>4</xdr:row>
      <xdr:rowOff>28077</xdr:rowOff>
    </xdr:from>
    <xdr:to>
      <xdr:col>8</xdr:col>
      <xdr:colOff>297985</xdr:colOff>
      <xdr:row>7</xdr:row>
      <xdr:rowOff>1954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5724" y="739277"/>
          <a:ext cx="5602261" cy="348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 u="none" strike="noStrike" cap="all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Cost-Share Contract Change Order</a:t>
          </a:r>
        </a:p>
      </xdr:txBody>
    </xdr:sp>
    <xdr:clientData/>
  </xdr:twoCellAnchor>
  <xdr:twoCellAnchor>
    <xdr:from>
      <xdr:col>10</xdr:col>
      <xdr:colOff>369794</xdr:colOff>
      <xdr:row>1</xdr:row>
      <xdr:rowOff>33618</xdr:rowOff>
    </xdr:from>
    <xdr:to>
      <xdr:col>14</xdr:col>
      <xdr:colOff>504265</xdr:colOff>
      <xdr:row>3</xdr:row>
      <xdr:rowOff>78442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83941" y="212912"/>
          <a:ext cx="2442883" cy="40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>
            <a:ln>
              <a:noFill/>
            </a:ln>
          </a:endParaRPr>
        </a:p>
      </xdr:txBody>
    </xdr:sp>
    <xdr:clientData/>
  </xdr:twoCellAnchor>
  <xdr:oneCellAnchor>
    <xdr:from>
      <xdr:col>10</xdr:col>
      <xdr:colOff>350557</xdr:colOff>
      <xdr:row>0</xdr:row>
      <xdr:rowOff>49305</xdr:rowOff>
    </xdr:from>
    <xdr:ext cx="3478901" cy="55394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54707" y="49305"/>
          <a:ext cx="3478901" cy="5539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Soil and Water Resource Management Program (SWRM)</a:t>
          </a:r>
          <a:r>
            <a:rPr lang="en-US" sz="10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br>
            <a:rPr lang="en-US" sz="10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0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 Box 8911</a:t>
          </a:r>
          <a:r>
            <a:rPr lang="en-US" sz="10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br>
            <a:rPr lang="en-US" sz="10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0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Madison, WI  53708-8911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0"/>
  <sheetViews>
    <sheetView tabSelected="1" view="pageLayout" zoomScale="90" zoomScaleNormal="100" zoomScaleSheetLayoutView="100" zoomScalePageLayoutView="90" workbookViewId="0">
      <selection sqref="A1:O7"/>
    </sheetView>
  </sheetViews>
  <sheetFormatPr defaultColWidth="6.453125" defaultRowHeight="14.5" x14ac:dyDescent="0.35"/>
  <cols>
    <col min="1" max="1" width="16.36328125" customWidth="1"/>
    <col min="2" max="2" width="8.26953125" customWidth="1"/>
    <col min="3" max="3" width="9.1796875" customWidth="1"/>
    <col min="4" max="5" width="12.08984375" customWidth="1"/>
    <col min="6" max="6" width="8.7265625" customWidth="1"/>
    <col min="7" max="8" width="12.08984375" customWidth="1"/>
    <col min="9" max="9" width="8.7265625" customWidth="1"/>
    <col min="10" max="11" width="12.08984375" customWidth="1"/>
    <col min="12" max="12" width="8.7265625" customWidth="1"/>
    <col min="13" max="14" width="12.08984375" customWidth="1"/>
    <col min="15" max="15" width="8.7265625" customWidth="1"/>
    <col min="16" max="17" width="9.54296875" customWidth="1"/>
  </cols>
  <sheetData>
    <row r="1" spans="1:16" ht="14.25" customHeight="1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ht="14.25" customHeight="1" x14ac:dyDescent="0.3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14.25" customHeight="1" x14ac:dyDescent="0.3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14.25" customHeight="1" x14ac:dyDescent="0.3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ht="8.5" customHeight="1" x14ac:dyDescent="0.3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6" ht="14.25" customHeigh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6" ht="7" customHeight="1" x14ac:dyDescent="0.3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6" ht="40.5" customHeight="1" x14ac:dyDescent="0.35">
      <c r="A8" s="64" t="s">
        <v>174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  <c r="P8" s="2"/>
    </row>
    <row r="9" spans="1:16" ht="21" customHeight="1" x14ac:dyDescent="0.35">
      <c r="A9" s="67" t="s">
        <v>176</v>
      </c>
      <c r="B9" s="68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"/>
    </row>
    <row r="10" spans="1:16" s="7" customFormat="1" ht="25" customHeight="1" x14ac:dyDescent="0.25">
      <c r="A10" s="17" t="s">
        <v>177</v>
      </c>
      <c r="B10" s="18"/>
      <c r="C10" s="19" t="s">
        <v>178</v>
      </c>
      <c r="D10" s="19"/>
      <c r="E10" s="19"/>
      <c r="F10" s="9"/>
      <c r="G10" s="19" t="s">
        <v>179</v>
      </c>
      <c r="H10" s="19"/>
      <c r="I10" s="19"/>
      <c r="J10" s="19"/>
      <c r="K10" s="9"/>
      <c r="L10" s="19" t="s">
        <v>180</v>
      </c>
      <c r="M10" s="19"/>
      <c r="N10" s="19"/>
      <c r="O10" s="19"/>
      <c r="P10" s="9"/>
    </row>
    <row r="11" spans="1:16" ht="20.5" customHeight="1" x14ac:dyDescent="0.35">
      <c r="A11" s="20"/>
      <c r="B11" s="21"/>
      <c r="C11" s="54"/>
      <c r="D11" s="59"/>
      <c r="E11" s="55"/>
      <c r="F11" s="2"/>
      <c r="G11" s="61"/>
      <c r="H11" s="61"/>
      <c r="I11" s="61"/>
      <c r="J11" s="61"/>
      <c r="K11" s="2"/>
      <c r="L11" s="60"/>
      <c r="M11" s="60"/>
      <c r="N11" s="60"/>
      <c r="O11" s="60"/>
      <c r="P11" s="2"/>
    </row>
    <row r="12" spans="1:16" ht="13.5" customHeight="1" x14ac:dyDescent="0.3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"/>
    </row>
    <row r="13" spans="1:16" ht="13.15" customHeight="1" x14ac:dyDescent="0.35">
      <c r="A13" s="23" t="s">
        <v>114</v>
      </c>
      <c r="B13" s="23" t="s">
        <v>115</v>
      </c>
      <c r="C13" s="23" t="s">
        <v>116</v>
      </c>
      <c r="D13" s="23" t="s">
        <v>117</v>
      </c>
      <c r="E13" s="23" t="s">
        <v>118</v>
      </c>
      <c r="F13" s="23" t="s">
        <v>158</v>
      </c>
      <c r="G13" s="23" t="s">
        <v>119</v>
      </c>
      <c r="H13" s="23" t="s">
        <v>120</v>
      </c>
      <c r="I13" s="23" t="s">
        <v>121</v>
      </c>
      <c r="J13" s="23" t="s">
        <v>122</v>
      </c>
      <c r="K13" s="23" t="s">
        <v>123</v>
      </c>
      <c r="L13" s="23" t="s">
        <v>159</v>
      </c>
      <c r="M13" s="23" t="s">
        <v>160</v>
      </c>
      <c r="N13" s="23" t="s">
        <v>161</v>
      </c>
      <c r="O13" s="23" t="s">
        <v>162</v>
      </c>
      <c r="P13" s="2"/>
    </row>
    <row r="14" spans="1:16" ht="13.15" customHeight="1" x14ac:dyDescent="0.35">
      <c r="A14" s="53" t="s">
        <v>171</v>
      </c>
      <c r="B14" s="53"/>
      <c r="C14" s="53"/>
      <c r="D14" s="56" t="s">
        <v>167</v>
      </c>
      <c r="E14" s="56"/>
      <c r="F14" s="56"/>
      <c r="G14" s="53" t="s">
        <v>168</v>
      </c>
      <c r="H14" s="53"/>
      <c r="I14" s="53"/>
      <c r="J14" s="56" t="s">
        <v>169</v>
      </c>
      <c r="K14" s="56"/>
      <c r="L14" s="56"/>
      <c r="M14" s="53" t="s">
        <v>170</v>
      </c>
      <c r="N14" s="53"/>
      <c r="O14" s="53"/>
      <c r="P14" s="2"/>
    </row>
    <row r="15" spans="1:16" ht="69.5" customHeight="1" thickBot="1" x14ac:dyDescent="0.4">
      <c r="A15" s="24" t="s">
        <v>110</v>
      </c>
      <c r="B15" s="24" t="s">
        <v>139</v>
      </c>
      <c r="C15" s="24" t="s">
        <v>138</v>
      </c>
      <c r="D15" s="25" t="s">
        <v>157</v>
      </c>
      <c r="E15" s="25" t="s">
        <v>133</v>
      </c>
      <c r="F15" s="25" t="s">
        <v>140</v>
      </c>
      <c r="G15" s="24" t="s">
        <v>165</v>
      </c>
      <c r="H15" s="24" t="s">
        <v>135</v>
      </c>
      <c r="I15" s="24" t="s">
        <v>136</v>
      </c>
      <c r="J15" s="25" t="s">
        <v>166</v>
      </c>
      <c r="K15" s="25" t="s">
        <v>134</v>
      </c>
      <c r="L15" s="25" t="s">
        <v>137</v>
      </c>
      <c r="M15" s="24" t="s">
        <v>163</v>
      </c>
      <c r="N15" s="24" t="s">
        <v>172</v>
      </c>
      <c r="O15" s="24" t="s">
        <v>164</v>
      </c>
      <c r="P15" s="2"/>
    </row>
    <row r="16" spans="1:16" s="8" customFormat="1" ht="43" customHeight="1" x14ac:dyDescent="0.35">
      <c r="A16" s="11" t="s">
        <v>154</v>
      </c>
      <c r="B16" s="26" t="e">
        <f>VLOOKUP(A16,'Pull Down'!E2:F53,2,FALSE)</f>
        <v>#N/A</v>
      </c>
      <c r="C16" s="13"/>
      <c r="D16" s="27"/>
      <c r="E16" s="27"/>
      <c r="F16" s="28"/>
      <c r="G16" s="29"/>
      <c r="H16" s="29"/>
      <c r="I16" s="30"/>
      <c r="J16" s="31"/>
      <c r="K16" s="31"/>
      <c r="L16" s="28"/>
      <c r="M16" s="32">
        <f>D16+G16+J16</f>
        <v>0</v>
      </c>
      <c r="N16" s="32">
        <f>E16+H16+K16</f>
        <v>0</v>
      </c>
      <c r="O16" s="33">
        <f>F16+I16+L16</f>
        <v>0</v>
      </c>
      <c r="P16" s="10"/>
    </row>
    <row r="17" spans="1:16" s="8" customFormat="1" ht="43" customHeight="1" x14ac:dyDescent="0.35">
      <c r="A17" s="12" t="s">
        <v>154</v>
      </c>
      <c r="B17" s="34" t="e">
        <f>VLOOKUP(A17,'Pull Down'!E2:F54,2,FALSE)</f>
        <v>#N/A</v>
      </c>
      <c r="C17" s="14"/>
      <c r="D17" s="35"/>
      <c r="E17" s="35"/>
      <c r="F17" s="36"/>
      <c r="G17" s="37"/>
      <c r="H17" s="37"/>
      <c r="I17" s="33"/>
      <c r="J17" s="38"/>
      <c r="K17" s="38"/>
      <c r="L17" s="36"/>
      <c r="M17" s="32">
        <f t="shared" ref="M17:O20" si="0">D17+G17+J17</f>
        <v>0</v>
      </c>
      <c r="N17" s="32">
        <f t="shared" si="0"/>
        <v>0</v>
      </c>
      <c r="O17" s="33">
        <f t="shared" si="0"/>
        <v>0</v>
      </c>
      <c r="P17" s="10"/>
    </row>
    <row r="18" spans="1:16" s="8" customFormat="1" ht="43" customHeight="1" x14ac:dyDescent="0.35">
      <c r="A18" s="12" t="s">
        <v>154</v>
      </c>
      <c r="B18" s="34" t="e">
        <f>VLOOKUP(A18,'Pull Down'!E2:F54,2,FALSE)</f>
        <v>#N/A</v>
      </c>
      <c r="C18" s="14"/>
      <c r="D18" s="35"/>
      <c r="E18" s="35"/>
      <c r="F18" s="36"/>
      <c r="G18" s="37"/>
      <c r="H18" s="37"/>
      <c r="I18" s="33"/>
      <c r="J18" s="38"/>
      <c r="K18" s="38"/>
      <c r="L18" s="36"/>
      <c r="M18" s="32">
        <f t="shared" si="0"/>
        <v>0</v>
      </c>
      <c r="N18" s="32">
        <f t="shared" si="0"/>
        <v>0</v>
      </c>
      <c r="O18" s="33">
        <f t="shared" si="0"/>
        <v>0</v>
      </c>
      <c r="P18" s="10"/>
    </row>
    <row r="19" spans="1:16" s="8" customFormat="1" ht="43" customHeight="1" x14ac:dyDescent="0.35">
      <c r="A19" s="12" t="s">
        <v>154</v>
      </c>
      <c r="B19" s="34" t="e">
        <f>VLOOKUP(A19,'Pull Down'!E2:F54,2,FALSE)</f>
        <v>#N/A</v>
      </c>
      <c r="C19" s="14"/>
      <c r="D19" s="35"/>
      <c r="E19" s="35"/>
      <c r="F19" s="36"/>
      <c r="G19" s="37"/>
      <c r="H19" s="37"/>
      <c r="I19" s="33"/>
      <c r="J19" s="38"/>
      <c r="K19" s="38"/>
      <c r="L19" s="36"/>
      <c r="M19" s="32">
        <f t="shared" si="0"/>
        <v>0</v>
      </c>
      <c r="N19" s="32">
        <f t="shared" si="0"/>
        <v>0</v>
      </c>
      <c r="O19" s="33">
        <f t="shared" si="0"/>
        <v>0</v>
      </c>
      <c r="P19" s="10"/>
    </row>
    <row r="20" spans="1:16" s="8" customFormat="1" ht="43" customHeight="1" x14ac:dyDescent="0.35">
      <c r="A20" s="12" t="s">
        <v>154</v>
      </c>
      <c r="B20" s="34" t="e">
        <f>VLOOKUP(A20,'Pull Down'!E2:F54,2,FALSE)</f>
        <v>#N/A</v>
      </c>
      <c r="C20" s="14"/>
      <c r="D20" s="35"/>
      <c r="E20" s="35"/>
      <c r="F20" s="36"/>
      <c r="G20" s="37"/>
      <c r="H20" s="37"/>
      <c r="I20" s="33"/>
      <c r="J20" s="38"/>
      <c r="K20" s="38"/>
      <c r="L20" s="36"/>
      <c r="M20" s="32">
        <f t="shared" si="0"/>
        <v>0</v>
      </c>
      <c r="N20" s="32">
        <f t="shared" si="0"/>
        <v>0</v>
      </c>
      <c r="O20" s="33">
        <f t="shared" si="0"/>
        <v>0</v>
      </c>
      <c r="P20" s="10"/>
    </row>
    <row r="21" spans="1:16" ht="20.5" customHeight="1" x14ac:dyDescent="0.35">
      <c r="A21" s="2"/>
      <c r="B21" s="2"/>
      <c r="C21" s="2"/>
      <c r="D21" s="2"/>
      <c r="E21" s="2"/>
      <c r="F21" s="2"/>
      <c r="G21" s="2"/>
      <c r="H21" s="2"/>
      <c r="I21" s="39"/>
      <c r="J21" s="39"/>
      <c r="K21" s="57" t="s">
        <v>132</v>
      </c>
      <c r="L21" s="57"/>
      <c r="M21" s="58"/>
      <c r="N21" s="51">
        <f>SUM(N16:N20)</f>
        <v>0</v>
      </c>
      <c r="O21" s="52"/>
      <c r="P21" s="2"/>
    </row>
    <row r="22" spans="1:16" ht="14.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46" customHeight="1" x14ac:dyDescent="0.35">
      <c r="A23" s="50" t="s">
        <v>173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2"/>
    </row>
    <row r="24" spans="1:16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2"/>
    </row>
    <row r="25" spans="1:16" x14ac:dyDescent="0.35">
      <c r="A25" s="41" t="s">
        <v>181</v>
      </c>
      <c r="B25" s="41"/>
      <c r="C25" s="2"/>
      <c r="D25" s="2"/>
      <c r="E25" s="2"/>
      <c r="F25" s="2"/>
      <c r="G25" s="2"/>
      <c r="H25" s="42" t="s">
        <v>182</v>
      </c>
      <c r="I25" s="43"/>
      <c r="J25" s="43"/>
      <c r="K25" s="43"/>
      <c r="L25" s="43"/>
      <c r="M25" s="42"/>
      <c r="N25" s="42" t="s">
        <v>183</v>
      </c>
      <c r="O25" s="2"/>
      <c r="P25" s="2"/>
    </row>
    <row r="26" spans="1:16" ht="20.5" customHeight="1" x14ac:dyDescent="0.35">
      <c r="A26" s="47"/>
      <c r="B26" s="48"/>
      <c r="C26" s="48"/>
      <c r="D26" s="48"/>
      <c r="E26" s="49"/>
      <c r="F26" s="5"/>
      <c r="G26" s="5"/>
      <c r="H26" s="47"/>
      <c r="I26" s="48"/>
      <c r="J26" s="48"/>
      <c r="K26" s="48"/>
      <c r="L26" s="49"/>
      <c r="M26" s="44"/>
      <c r="N26" s="54"/>
      <c r="O26" s="55"/>
      <c r="P26" s="2"/>
    </row>
    <row r="27" spans="1:16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35">
      <c r="A30" s="45" t="s">
        <v>175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2"/>
    </row>
  </sheetData>
  <protectedRanges>
    <protectedRange sqref="L11" name="Grant recipient"/>
    <protectedRange sqref="C11:D11" name="CS No"/>
    <protectedRange sqref="A11" name="County"/>
    <protectedRange sqref="G11" name="LO Name"/>
    <protectedRange sqref="M11 C9" name="Recipient"/>
    <protectedRange sqref="A16:A20" name="Practice Code"/>
    <protectedRange sqref="C16:L20" name="Data"/>
    <protectedRange sqref="A26" name="Signature"/>
    <protectedRange sqref="N26:O26" name="Date"/>
    <protectedRange sqref="H26" name="Title"/>
  </protectedRanges>
  <mergeCells count="18">
    <mergeCell ref="C11:E11"/>
    <mergeCell ref="L11:O11"/>
    <mergeCell ref="G11:J11"/>
    <mergeCell ref="A1:O7"/>
    <mergeCell ref="A8:O8"/>
    <mergeCell ref="A9:B9"/>
    <mergeCell ref="A30:O30"/>
    <mergeCell ref="A26:E26"/>
    <mergeCell ref="A23:O23"/>
    <mergeCell ref="N21:O21"/>
    <mergeCell ref="A14:C14"/>
    <mergeCell ref="N26:O26"/>
    <mergeCell ref="D14:F14"/>
    <mergeCell ref="G14:I14"/>
    <mergeCell ref="J14:L14"/>
    <mergeCell ref="M14:O14"/>
    <mergeCell ref="K21:M21"/>
    <mergeCell ref="H26:L26"/>
  </mergeCells>
  <dataValidations xWindow="351" yWindow="670" count="17">
    <dataValidation allowBlank="1" showInputMessage="1" showErrorMessage="1" promptTitle="Change in Units" prompt="Using the unit of measure in column B, insert a number that reflects the change in the amount of acres, feet or number.  If units have not changed, enter zero. _x000a_" sqref="I16:I20" xr:uid="{00000000-0002-0000-0000-00000E000000}"/>
    <dataValidation allowBlank="1" showInputMessage="1" showErrorMessage="1" promptTitle="Original Unit Amount" prompt="Using the unit of measure in column B, insert a number that reflects the amount of acres, feet or number of units orginally cost-shared.  " sqref="F16:F20" xr:uid="{00000000-0002-0000-0000-000010000000}"/>
    <dataValidation allowBlank="1" showInputMessage="1" showErrorMessage="1" prompt="Type in date signed." sqref="N26" xr:uid="{00000000-0002-0000-0000-000013000000}"/>
    <dataValidation allowBlank="1" showInputMessage="1" showErrorMessage="1" promptTitle="Landowner Name " prompt="Enter the primary landowner name that appears on the cost-share contract. " sqref="G11" xr:uid="{00000000-0002-0000-0000-00000B000000}"/>
    <dataValidation allowBlank="1" showInputMessage="1" showErrorMessage="1" promptTitle="Title" prompt="Electronically sign this change order by typing your title as county representative. " sqref="M26 H26:L26" xr:uid="{00000000-0002-0000-0000-000001000000}"/>
    <dataValidation allowBlank="1" showInputMessage="1" showErrorMessage="1" prompt="Insert a number that reflects the amount of acres, feet or number of units.  In the column F, indicate whether the unit is feet, acres or a number. " sqref="F22:O22" xr:uid="{00000000-0002-0000-0000-000003000000}"/>
    <dataValidation allowBlank="1" showInputMessage="1" showErrorMessage="1" promptTitle="Type Your Name" prompt="Electronically sign this change order by typing your name in the space provided for a signature. An electronic signature has the same force and effect as non-electronic signature. " sqref="A26:E26" xr:uid="{00000000-0002-0000-0000-000000000000}"/>
    <dataValidation allowBlank="1" showInputMessage="1" showErrorMessage="1" promptTitle="Original cost-share contract " prompt="For Modified and Deleted practices, complete columns C and D, then the columns showing the change in cost-sharing and units. For New practices, skip columns C and D, and complete the columns showing the changes." sqref="A22:E22" xr:uid="{00000000-0002-0000-0000-000004000000}"/>
    <dataValidation allowBlank="1" showInputMessage="1" showErrorMessage="1" promptTitle="Cost-Share Contract Number " prompt="Enter the number assigned by the county to the original cost-share contract." sqref="C11" xr:uid="{00000000-0002-0000-0000-00000A000000}"/>
    <dataValidation allowBlank="1" showInputMessage="1" showErrorMessage="1" promptTitle="Change Order Number" prompt="Enter 1 for the first change order, 2 for the second, and so forth. " sqref="C9" xr:uid="{00000000-0002-0000-0000-000014000000}"/>
    <dataValidation allowBlank="1" showInputMessage="1" showErrorMessage="1" promptTitle="Original Estimated Total Cost" prompt="For Modified and Deleted practices, complete columns D, E, and F, then complete the columns showing the change in total cost, cost-sharing, and units. For New practices, skip columns D, E, and F, and complete the columns showing the changes." sqref="D16:D20" xr:uid="{7263B74D-8B6D-4E17-84B3-F0DAFE97C2F0}"/>
    <dataValidation allowBlank="1" showInputMessage="1" showErrorMessage="1" promptTitle="Original Cost-Share Amount" prompt="For Modified and Deleted practices, complete columns D, E, and F, then complete the columns showing the change in total cost, cost-sharing, and units. For New practices, skip columns D, E, and F, and complete the columns showing the changes." sqref="E16:E20" xr:uid="{26872530-9E91-45AE-A4A3-C708E0E88505}"/>
    <dataValidation allowBlank="1" showInputMessage="1" showErrorMessage="1" promptTitle="Change in Cost-Share Amount" prompt="Enter a positive number for an increase and a negative number for a decrease in the cost-share amount for the first change order or combined cost-sharing for prior change orders. " sqref="H16:H20" xr:uid="{B304826C-3878-4355-A4C0-626788A5E593}"/>
    <dataValidation allowBlank="1" showInputMessage="1" showErrorMessage="1" promptTitle="Change in Cost-Share Amount" prompt="Enter a positive number for an increase and a negative number for a decrease in cost-share amount for the second change order (or for third or subsequent orders if you combined cost-sharing for prior change orders)." sqref="K16:K20" xr:uid="{CFC4C34E-B1FE-4EAC-8633-C60F2C55B633}"/>
    <dataValidation allowBlank="1" showInputMessage="1" showErrorMessage="1" promptTitle="Change in Units" prompt="Using the unit of measure in column B, insert a number that reflects the change in the amount of acres, feet or number.  If units have not changed, enter zero." sqref="L16:L20" xr:uid="{7A2EA9D6-6BA7-4BDF-9893-E8DCC9FD52C6}"/>
    <dataValidation allowBlank="1" showInputMessage="1" showErrorMessage="1" promptTitle="Change in Estimated Total Cost" prompt="Enter a positive number for an increase and a negative number for a decrease in the estimated total cost of the practice for the first change order or combined cost-sharing for prior change orders. If there is no change, enter zero." sqref="G16:G20" xr:uid="{524F0288-2798-4C77-A112-6839513607D3}"/>
    <dataValidation allowBlank="1" showInputMessage="1" showErrorMessage="1" promptTitle="Change in Estimated Total Cost" prompt="Enter a positive number for an increase and a negative number for a decrease in the estimated total cost of the practice for the second change order (or for third or subsequent orders if you combined cost-sharing for prior change orders)." sqref="J16:J20" xr:uid="{BB9F9254-FA6C-46FC-8DDE-2941FF738F7B}"/>
  </dataValidations>
  <printOptions horizontalCentered="1" verticalCentered="1"/>
  <pageMargins left="0.28000000000000003" right="0.28000000000000003" top="0.33" bottom="0.1" header="0.17" footer="0"/>
  <pageSetup scale="80" orientation="landscape" r:id="rId1"/>
  <headerFooter>
    <oddHeader>&amp;L&amp;"Arial,Regular"&amp;8DARM-BLWR-023 (rev. 06/26)</oddHeader>
  </headerFooter>
  <customProperties>
    <customPr name="LastActive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xWindow="351" yWindow="670" count="4">
        <x14:dataValidation type="list" allowBlank="1" showInputMessage="1" showErrorMessage="1" promptTitle="Practice Status" prompt="Select the status of the practice from the pull down list.  Once as practice is added as new, future changes orders should list the change as a modification._x000a_" xr:uid="{00000000-0002-0000-0000-000015000000}">
          <x14:formula1>
            <xm:f>'Pull Down'!$G$2:$G$5</xm:f>
          </x14:formula1>
          <xm:sqref>C17:C20</xm:sqref>
        </x14:dataValidation>
        <x14:dataValidation type="list" allowBlank="1" showInputMessage="1" showErrorMessage="1" promptTitle="Practice Status" prompt="Select the status of the practice from the pull down list.  Once a practice is added as new, future changes orders should list the change as a modification._x000a_" xr:uid="{00000000-0002-0000-0000-000016000000}">
          <x14:formula1>
            <xm:f>'Pull Down'!$G$2:$G$5</xm:f>
          </x14:formula1>
          <xm:sqref>C16</xm:sqref>
        </x14:dataValidation>
        <x14:dataValidation type="list" allowBlank="1" showInputMessage="1" showErrorMessage="1" promptTitle="County" prompt="Select your county from the pull down list." xr:uid="{00000000-0002-0000-0000-000017000000}">
          <x14:formula1>
            <xm:f>'Pull Down'!$A$2:$A$73</xm:f>
          </x14:formula1>
          <xm:sqref>A11</xm:sqref>
        </x14:dataValidation>
        <x14:dataValidation type="list" allowBlank="1" showInputMessage="1" showErrorMessage="1" promptTitle="Practice " prompt="Select the practice name and code from the pull down list." xr:uid="{00000000-0002-0000-0000-000018000000}">
          <x14:formula1>
            <xm:f>'Pull Down'!$E$1:$E$54</xm:f>
          </x14:formula1>
          <xm:sqref>A16:A20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73"/>
  <sheetViews>
    <sheetView topLeftCell="A27" workbookViewId="0">
      <selection activeCell="E59" sqref="E59"/>
    </sheetView>
  </sheetViews>
  <sheetFormatPr defaultRowHeight="14.5" x14ac:dyDescent="0.35"/>
  <cols>
    <col min="5" max="5" width="64.1796875" bestFit="1" customWidth="1"/>
    <col min="6" max="6" width="24.7265625" customWidth="1"/>
  </cols>
  <sheetData>
    <row r="1" spans="1:9" x14ac:dyDescent="0.35">
      <c r="A1" t="s">
        <v>153</v>
      </c>
      <c r="E1" t="s">
        <v>154</v>
      </c>
    </row>
    <row r="2" spans="1:9" ht="15.5" x14ac:dyDescent="0.35">
      <c r="A2" s="6" t="s">
        <v>0</v>
      </c>
      <c r="C2" s="1"/>
      <c r="E2" s="4" t="s">
        <v>72</v>
      </c>
      <c r="F2" t="s">
        <v>127</v>
      </c>
      <c r="G2" t="s">
        <v>111</v>
      </c>
      <c r="I2" t="s">
        <v>124</v>
      </c>
    </row>
    <row r="3" spans="1:9" ht="15.5" x14ac:dyDescent="0.35">
      <c r="A3" s="6" t="s">
        <v>1</v>
      </c>
      <c r="C3" s="1"/>
      <c r="D3" s="3"/>
      <c r="E3" s="4" t="s">
        <v>73</v>
      </c>
      <c r="F3" t="s">
        <v>127</v>
      </c>
      <c r="G3" t="s">
        <v>112</v>
      </c>
      <c r="I3" t="s">
        <v>125</v>
      </c>
    </row>
    <row r="4" spans="1:9" ht="15.5" x14ac:dyDescent="0.35">
      <c r="A4" s="6" t="s">
        <v>2</v>
      </c>
      <c r="C4" s="1"/>
      <c r="D4" s="3"/>
      <c r="E4" s="4" t="s">
        <v>74</v>
      </c>
      <c r="F4" t="s">
        <v>127</v>
      </c>
      <c r="G4" t="s">
        <v>113</v>
      </c>
      <c r="I4" t="s">
        <v>126</v>
      </c>
    </row>
    <row r="5" spans="1:9" ht="15.5" x14ac:dyDescent="0.35">
      <c r="A5" s="6" t="s">
        <v>3</v>
      </c>
      <c r="E5" s="4" t="s">
        <v>75</v>
      </c>
      <c r="F5" t="s">
        <v>128</v>
      </c>
    </row>
    <row r="6" spans="1:9" ht="15.5" x14ac:dyDescent="0.35">
      <c r="A6" s="6" t="s">
        <v>4</v>
      </c>
      <c r="E6" s="4" t="s">
        <v>76</v>
      </c>
      <c r="F6" t="s">
        <v>128</v>
      </c>
    </row>
    <row r="7" spans="1:9" ht="15.5" x14ac:dyDescent="0.35">
      <c r="A7" s="6" t="s">
        <v>5</v>
      </c>
      <c r="E7" s="4" t="s">
        <v>142</v>
      </c>
      <c r="F7" t="s">
        <v>124</v>
      </c>
    </row>
    <row r="8" spans="1:9" ht="15.5" x14ac:dyDescent="0.35">
      <c r="A8" s="6" t="s">
        <v>6</v>
      </c>
      <c r="E8" s="4" t="s">
        <v>141</v>
      </c>
      <c r="F8" t="s">
        <v>124</v>
      </c>
    </row>
    <row r="9" spans="1:9" ht="15.5" x14ac:dyDescent="0.35">
      <c r="A9" s="6" t="s">
        <v>7</v>
      </c>
      <c r="E9" s="4" t="s">
        <v>77</v>
      </c>
      <c r="F9" t="s">
        <v>124</v>
      </c>
    </row>
    <row r="10" spans="1:9" ht="15.5" x14ac:dyDescent="0.35">
      <c r="A10" s="6" t="s">
        <v>8</v>
      </c>
      <c r="E10" s="4" t="s">
        <v>150</v>
      </c>
      <c r="F10" t="s">
        <v>124</v>
      </c>
    </row>
    <row r="11" spans="1:9" ht="15.5" x14ac:dyDescent="0.35">
      <c r="A11" s="6" t="s">
        <v>9</v>
      </c>
      <c r="E11" s="4" t="s">
        <v>151</v>
      </c>
      <c r="F11" t="s">
        <v>124</v>
      </c>
    </row>
    <row r="12" spans="1:9" ht="15.5" x14ac:dyDescent="0.35">
      <c r="A12" s="6" t="s">
        <v>10</v>
      </c>
      <c r="E12" s="4" t="s">
        <v>152</v>
      </c>
      <c r="F12" t="s">
        <v>124</v>
      </c>
    </row>
    <row r="13" spans="1:9" ht="15.5" x14ac:dyDescent="0.35">
      <c r="A13" s="6" t="s">
        <v>11</v>
      </c>
      <c r="E13" s="4" t="s">
        <v>78</v>
      </c>
      <c r="F13" t="s">
        <v>127</v>
      </c>
    </row>
    <row r="14" spans="1:9" ht="15.5" x14ac:dyDescent="0.35">
      <c r="A14" s="6" t="s">
        <v>12</v>
      </c>
      <c r="E14" s="4" t="s">
        <v>79</v>
      </c>
      <c r="F14" t="s">
        <v>128</v>
      </c>
    </row>
    <row r="15" spans="1:9" ht="15.5" x14ac:dyDescent="0.35">
      <c r="A15" s="6" t="s">
        <v>13</v>
      </c>
      <c r="E15" s="4" t="s">
        <v>80</v>
      </c>
      <c r="F15" t="s">
        <v>127</v>
      </c>
    </row>
    <row r="16" spans="1:9" ht="15.5" x14ac:dyDescent="0.35">
      <c r="A16" s="6" t="s">
        <v>14</v>
      </c>
      <c r="E16" s="4" t="s">
        <v>81</v>
      </c>
      <c r="F16" t="s">
        <v>128</v>
      </c>
    </row>
    <row r="17" spans="1:6" ht="15.5" x14ac:dyDescent="0.35">
      <c r="A17" s="6" t="s">
        <v>15</v>
      </c>
      <c r="E17" s="4" t="s">
        <v>82</v>
      </c>
      <c r="F17" t="s">
        <v>124</v>
      </c>
    </row>
    <row r="18" spans="1:6" ht="15.5" x14ac:dyDescent="0.35">
      <c r="A18" s="6" t="s">
        <v>16</v>
      </c>
      <c r="E18" s="4" t="s">
        <v>83</v>
      </c>
      <c r="F18" t="s">
        <v>127</v>
      </c>
    </row>
    <row r="19" spans="1:6" ht="15.5" x14ac:dyDescent="0.35">
      <c r="A19" s="6" t="s">
        <v>17</v>
      </c>
      <c r="E19" s="4" t="s">
        <v>143</v>
      </c>
      <c r="F19" t="s">
        <v>124</v>
      </c>
    </row>
    <row r="20" spans="1:6" ht="15.5" x14ac:dyDescent="0.35">
      <c r="A20" s="6" t="s">
        <v>18</v>
      </c>
      <c r="E20" s="4" t="s">
        <v>144</v>
      </c>
      <c r="F20" t="s">
        <v>124</v>
      </c>
    </row>
    <row r="21" spans="1:6" ht="15.5" x14ac:dyDescent="0.35">
      <c r="A21" s="6" t="s">
        <v>19</v>
      </c>
      <c r="E21" s="4" t="s">
        <v>145</v>
      </c>
      <c r="F21" t="s">
        <v>124</v>
      </c>
    </row>
    <row r="22" spans="1:6" ht="15.5" x14ac:dyDescent="0.35">
      <c r="A22" s="6" t="s">
        <v>20</v>
      </c>
      <c r="E22" s="4" t="s">
        <v>84</v>
      </c>
      <c r="F22" t="s">
        <v>128</v>
      </c>
    </row>
    <row r="23" spans="1:6" ht="15.5" x14ac:dyDescent="0.35">
      <c r="A23" s="6" t="s">
        <v>21</v>
      </c>
      <c r="E23" s="4" t="s">
        <v>85</v>
      </c>
      <c r="F23" t="s">
        <v>127</v>
      </c>
    </row>
    <row r="24" spans="1:6" ht="15.5" x14ac:dyDescent="0.35">
      <c r="A24" s="6" t="s">
        <v>22</v>
      </c>
      <c r="E24" s="4" t="s">
        <v>86</v>
      </c>
      <c r="F24" t="s">
        <v>127</v>
      </c>
    </row>
    <row r="25" spans="1:6" ht="15.5" x14ac:dyDescent="0.35">
      <c r="A25" s="6" t="s">
        <v>23</v>
      </c>
      <c r="E25" s="4" t="s">
        <v>155</v>
      </c>
      <c r="F25" t="s">
        <v>124</v>
      </c>
    </row>
    <row r="26" spans="1:6" ht="15.5" x14ac:dyDescent="0.35">
      <c r="A26" s="6" t="s">
        <v>24</v>
      </c>
      <c r="E26" s="4" t="s">
        <v>156</v>
      </c>
      <c r="F26" t="s">
        <v>124</v>
      </c>
    </row>
    <row r="27" spans="1:6" ht="15.5" x14ac:dyDescent="0.35">
      <c r="A27" s="6" t="s">
        <v>25</v>
      </c>
      <c r="E27" s="4" t="s">
        <v>146</v>
      </c>
      <c r="F27" t="s">
        <v>124</v>
      </c>
    </row>
    <row r="28" spans="1:6" ht="15.5" x14ac:dyDescent="0.35">
      <c r="A28" s="6" t="s">
        <v>26</v>
      </c>
      <c r="E28" s="4" t="s">
        <v>87</v>
      </c>
      <c r="F28" t="s">
        <v>127</v>
      </c>
    </row>
    <row r="29" spans="1:6" ht="15.5" x14ac:dyDescent="0.35">
      <c r="A29" s="6" t="s">
        <v>27</v>
      </c>
      <c r="E29" s="4" t="s">
        <v>129</v>
      </c>
      <c r="F29" t="s">
        <v>128</v>
      </c>
    </row>
    <row r="30" spans="1:6" ht="15.5" x14ac:dyDescent="0.35">
      <c r="A30" s="6" t="s">
        <v>28</v>
      </c>
      <c r="E30" s="4" t="s">
        <v>130</v>
      </c>
      <c r="F30" t="s">
        <v>124</v>
      </c>
    </row>
    <row r="31" spans="1:6" ht="15.5" x14ac:dyDescent="0.35">
      <c r="A31" s="6" t="s">
        <v>29</v>
      </c>
      <c r="E31" s="4" t="s">
        <v>88</v>
      </c>
      <c r="F31" t="s">
        <v>127</v>
      </c>
    </row>
    <row r="32" spans="1:6" ht="15.5" x14ac:dyDescent="0.35">
      <c r="A32" s="6" t="s">
        <v>30</v>
      </c>
      <c r="E32" s="4" t="s">
        <v>89</v>
      </c>
      <c r="F32" t="s">
        <v>124</v>
      </c>
    </row>
    <row r="33" spans="1:6" ht="15.5" x14ac:dyDescent="0.35">
      <c r="A33" s="6" t="s">
        <v>31</v>
      </c>
      <c r="E33" s="4" t="s">
        <v>90</v>
      </c>
      <c r="F33" t="s">
        <v>124</v>
      </c>
    </row>
    <row r="34" spans="1:6" ht="15.5" x14ac:dyDescent="0.35">
      <c r="A34" s="6" t="s">
        <v>32</v>
      </c>
      <c r="E34" s="4" t="s">
        <v>91</v>
      </c>
      <c r="F34" t="s">
        <v>127</v>
      </c>
    </row>
    <row r="35" spans="1:6" ht="15.5" x14ac:dyDescent="0.35">
      <c r="A35" s="6" t="s">
        <v>33</v>
      </c>
      <c r="E35" s="4" t="s">
        <v>92</v>
      </c>
      <c r="F35" t="s">
        <v>127</v>
      </c>
    </row>
    <row r="36" spans="1:6" ht="15.5" x14ac:dyDescent="0.35">
      <c r="A36" s="6" t="s">
        <v>34</v>
      </c>
      <c r="E36" s="4" t="s">
        <v>93</v>
      </c>
      <c r="F36" t="s">
        <v>127</v>
      </c>
    </row>
    <row r="37" spans="1:6" ht="15.5" x14ac:dyDescent="0.35">
      <c r="A37" s="6" t="s">
        <v>35</v>
      </c>
      <c r="E37" s="4" t="s">
        <v>94</v>
      </c>
      <c r="F37" t="s">
        <v>127</v>
      </c>
    </row>
    <row r="38" spans="1:6" ht="15.5" x14ac:dyDescent="0.35">
      <c r="A38" s="6" t="s">
        <v>36</v>
      </c>
      <c r="E38" s="4" t="s">
        <v>95</v>
      </c>
      <c r="F38" t="s">
        <v>128</v>
      </c>
    </row>
    <row r="39" spans="1:6" ht="15.5" x14ac:dyDescent="0.35">
      <c r="A39" s="6" t="s">
        <v>37</v>
      </c>
      <c r="E39" s="4" t="s">
        <v>147</v>
      </c>
      <c r="F39" t="s">
        <v>148</v>
      </c>
    </row>
    <row r="40" spans="1:6" ht="15.5" x14ac:dyDescent="0.35">
      <c r="A40" s="6" t="s">
        <v>38</v>
      </c>
      <c r="E40" s="4" t="s">
        <v>96</v>
      </c>
      <c r="F40" t="s">
        <v>128</v>
      </c>
    </row>
    <row r="41" spans="1:6" ht="15.5" x14ac:dyDescent="0.35">
      <c r="A41" s="6" t="s">
        <v>39</v>
      </c>
      <c r="E41" s="4" t="s">
        <v>97</v>
      </c>
      <c r="F41" t="s">
        <v>124</v>
      </c>
    </row>
    <row r="42" spans="1:6" ht="15.5" x14ac:dyDescent="0.35">
      <c r="A42" s="6" t="s">
        <v>40</v>
      </c>
      <c r="E42" s="4" t="s">
        <v>98</v>
      </c>
      <c r="F42" t="s">
        <v>127</v>
      </c>
    </row>
    <row r="43" spans="1:6" ht="15.5" x14ac:dyDescent="0.35">
      <c r="A43" s="6" t="s">
        <v>41</v>
      </c>
      <c r="E43" s="4" t="s">
        <v>99</v>
      </c>
      <c r="F43" t="s">
        <v>128</v>
      </c>
    </row>
    <row r="44" spans="1:6" ht="15.5" x14ac:dyDescent="0.35">
      <c r="A44" s="6" t="s">
        <v>42</v>
      </c>
      <c r="E44" s="4" t="s">
        <v>100</v>
      </c>
      <c r="F44" t="s">
        <v>127</v>
      </c>
    </row>
    <row r="45" spans="1:6" ht="15.5" x14ac:dyDescent="0.35">
      <c r="A45" s="6" t="s">
        <v>43</v>
      </c>
      <c r="E45" s="4" t="s">
        <v>149</v>
      </c>
      <c r="F45" t="s">
        <v>127</v>
      </c>
    </row>
    <row r="46" spans="1:6" ht="15.5" x14ac:dyDescent="0.35">
      <c r="A46" s="6" t="s">
        <v>44</v>
      </c>
      <c r="E46" s="4" t="s">
        <v>101</v>
      </c>
      <c r="F46" t="s">
        <v>127</v>
      </c>
    </row>
    <row r="47" spans="1:6" ht="15.5" x14ac:dyDescent="0.35">
      <c r="A47" s="6" t="s">
        <v>45</v>
      </c>
      <c r="E47" s="4" t="s">
        <v>102</v>
      </c>
      <c r="F47" t="s">
        <v>128</v>
      </c>
    </row>
    <row r="48" spans="1:6" ht="15.5" x14ac:dyDescent="0.35">
      <c r="A48" s="6" t="s">
        <v>46</v>
      </c>
      <c r="E48" s="4" t="s">
        <v>103</v>
      </c>
      <c r="F48" t="s">
        <v>127</v>
      </c>
    </row>
    <row r="49" spans="1:6" ht="15.5" x14ac:dyDescent="0.35">
      <c r="A49" s="6" t="s">
        <v>47</v>
      </c>
      <c r="E49" s="4" t="s">
        <v>104</v>
      </c>
      <c r="F49" t="s">
        <v>124</v>
      </c>
    </row>
    <row r="50" spans="1:6" ht="15.5" x14ac:dyDescent="0.35">
      <c r="A50" s="6" t="s">
        <v>48</v>
      </c>
      <c r="E50" s="4" t="s">
        <v>105</v>
      </c>
      <c r="F50" t="s">
        <v>127</v>
      </c>
    </row>
    <row r="51" spans="1:6" ht="15.5" x14ac:dyDescent="0.35">
      <c r="A51" s="6" t="s">
        <v>49</v>
      </c>
      <c r="E51" s="4" t="s">
        <v>106</v>
      </c>
      <c r="F51" t="s">
        <v>124</v>
      </c>
    </row>
    <row r="52" spans="1:6" ht="15.5" x14ac:dyDescent="0.35">
      <c r="A52" s="6" t="s">
        <v>50</v>
      </c>
      <c r="E52" s="4" t="s">
        <v>107</v>
      </c>
      <c r="F52" t="s">
        <v>124</v>
      </c>
    </row>
    <row r="53" spans="1:6" ht="15.5" x14ac:dyDescent="0.35">
      <c r="A53" s="6" t="s">
        <v>51</v>
      </c>
      <c r="E53" s="4" t="s">
        <v>108</v>
      </c>
      <c r="F53" t="s">
        <v>124</v>
      </c>
    </row>
    <row r="54" spans="1:6" ht="15.5" x14ac:dyDescent="0.35">
      <c r="A54" s="6" t="s">
        <v>52</v>
      </c>
      <c r="E54" s="4" t="s">
        <v>109</v>
      </c>
      <c r="F54" t="s">
        <v>131</v>
      </c>
    </row>
    <row r="55" spans="1:6" ht="15.5" x14ac:dyDescent="0.35">
      <c r="A55" s="6" t="s">
        <v>53</v>
      </c>
    </row>
    <row r="56" spans="1:6" ht="15.5" x14ac:dyDescent="0.35">
      <c r="A56" s="6" t="s">
        <v>54</v>
      </c>
    </row>
    <row r="57" spans="1:6" ht="15.5" x14ac:dyDescent="0.35">
      <c r="A57" s="6" t="s">
        <v>55</v>
      </c>
    </row>
    <row r="58" spans="1:6" ht="15.5" x14ac:dyDescent="0.35">
      <c r="A58" s="6" t="s">
        <v>56</v>
      </c>
    </row>
    <row r="59" spans="1:6" ht="15.5" x14ac:dyDescent="0.35">
      <c r="A59" s="6" t="s">
        <v>57</v>
      </c>
    </row>
    <row r="60" spans="1:6" ht="15.5" x14ac:dyDescent="0.35">
      <c r="A60" s="6" t="s">
        <v>58</v>
      </c>
    </row>
    <row r="61" spans="1:6" ht="15.5" x14ac:dyDescent="0.35">
      <c r="A61" s="6" t="s">
        <v>59</v>
      </c>
    </row>
    <row r="62" spans="1:6" ht="15.5" x14ac:dyDescent="0.35">
      <c r="A62" s="6" t="s">
        <v>60</v>
      </c>
    </row>
    <row r="63" spans="1:6" ht="15.5" x14ac:dyDescent="0.35">
      <c r="A63" s="6" t="s">
        <v>61</v>
      </c>
    </row>
    <row r="64" spans="1:6" ht="15.5" x14ac:dyDescent="0.35">
      <c r="A64" s="6" t="s">
        <v>62</v>
      </c>
    </row>
    <row r="65" spans="1:1" ht="15.5" x14ac:dyDescent="0.35">
      <c r="A65" s="6" t="s">
        <v>63</v>
      </c>
    </row>
    <row r="66" spans="1:1" ht="15.5" x14ac:dyDescent="0.35">
      <c r="A66" s="6" t="s">
        <v>64</v>
      </c>
    </row>
    <row r="67" spans="1:1" ht="15.5" x14ac:dyDescent="0.35">
      <c r="A67" s="6" t="s">
        <v>65</v>
      </c>
    </row>
    <row r="68" spans="1:1" ht="15.5" x14ac:dyDescent="0.35">
      <c r="A68" s="6" t="s">
        <v>66</v>
      </c>
    </row>
    <row r="69" spans="1:1" ht="15.5" x14ac:dyDescent="0.35">
      <c r="A69" s="6" t="s">
        <v>67</v>
      </c>
    </row>
    <row r="70" spans="1:1" ht="15.5" x14ac:dyDescent="0.35">
      <c r="A70" s="6" t="s">
        <v>68</v>
      </c>
    </row>
    <row r="71" spans="1:1" ht="15.5" x14ac:dyDescent="0.35">
      <c r="A71" s="6" t="s">
        <v>69</v>
      </c>
    </row>
    <row r="72" spans="1:1" ht="15.5" x14ac:dyDescent="0.35">
      <c r="A72" s="6" t="s">
        <v>70</v>
      </c>
    </row>
    <row r="73" spans="1:1" ht="15.5" x14ac:dyDescent="0.35">
      <c r="A73" s="6" t="s">
        <v>71</v>
      </c>
    </row>
  </sheetData>
  <dataValidations count="1">
    <dataValidation type="list" allowBlank="1" showInputMessage="1" showErrorMessage="1" promptTitle="Percent" sqref="C2:C4" xr:uid="{00000000-0002-0000-0200-000000000000}">
      <formula1>Percent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division xmlns="fb82bcdf-ea63-4554-99e3-e15ccd87b479">3</_x002e_division>
    <_x002e_globalNavigation xmlns="fb82bcdf-ea63-4554-99e3-e15ccd87b479">4</_x002e_globalNavigation>
    <_x002e_program xmlns="fb82bcdf-ea63-4554-99e3-e15ccd87b479">SWRM</_x002e_program>
    <_x002e_year xmlns="fb82bcdf-ea63-4554-99e3-e15ccd87b479" xsi:nil="true"/>
    <PublishingExpirationDate xmlns="http://schemas.microsoft.com/sharepoint/v3" xsi:nil="true"/>
    <PublishingStartDate xmlns="http://schemas.microsoft.com/sharepoint/v3" xsi:nil="true"/>
    <bureau xmlns="fb82bcdf-ea63-4554-99e3-e15ccd87b479">LWR</bureau>
    <_x002e_purpose xmlns="fb82bcdf-ea63-4554-99e3-e15ccd87b479">7</_x002e_purpose>
    <_dlc_DocId xmlns="10f2cb44-b37d-4693-a5c3-140ab663d372">TUA7STYPYEWP-583178377-12259</_dlc_DocId>
    <_dlc_DocIdUrl xmlns="10f2cb44-b37d-4693-a5c3-140ab663d372">
      <Url>https://datcp-auth-prod.wi.gov/_layouts/15/DocIdRedir.aspx?ID=TUA7STYPYEWP-583178377-12259</Url>
      <Description>TUA7STYPYEWP-583178377-12259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93A19F7DD0C4B8740FD07DD1FDFFF" ma:contentTypeVersion="18" ma:contentTypeDescription="Create a new document." ma:contentTypeScope="" ma:versionID="6894addfa80af4de9a659d3539787d62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680524aea985905e1c99b0a4af416363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bureau" minOccurs="0"/>
                <xsd:element ref="ns3:_x002e_division"/>
                <xsd:element ref="ns3:_x002e_globalNavigation"/>
                <xsd:element ref="ns3:_x002e_program" minOccurs="0"/>
                <xsd:element ref="ns3:_x002e_purpose" minOccurs="0"/>
                <xsd:element ref="ns3:_x002e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.Bureau" ma:internalName="bureau">
      <xsd:simpleType>
        <xsd:restriction base="dms:Text">
          <xsd:maxLength value="255"/>
        </xsd:restriction>
      </xsd:simpleType>
    </xsd:element>
    <xsd:element name="_x002e_division" ma:index="14" ma:displayName=".Division" ma:list="{666f73c0-ff85-4897-bedd-c4bfa5c5bae8}" ma:internalName="_x002E_division" ma:showField="Title" ma:web="fb82bcdf-ea63-4554-99e3-e15ccd87b479">
      <xsd:simpleType>
        <xsd:restriction base="dms:Lookup"/>
      </xsd:simpleType>
    </xsd:element>
    <xsd:element name="_x002e_globalNavigation" ma:index="15" ma:displayName=".Global Navigation" ma:list="{cc087b04-f769-438a-abab-25389f9209d1}" ma:internalName="_x002E_globalNavigation" ma:showField="Title" ma:web="fb82bcdf-ea63-4554-99e3-e15ccd87b479">
      <xsd:simpleType>
        <xsd:restriction base="dms:Lookup"/>
      </xsd:simpleType>
    </xsd:element>
    <xsd:element name="_x002e_program" ma:index="16" nillable="true" ma:displayName=".Program" ma:internalName="_x002E_program">
      <xsd:simpleType>
        <xsd:restriction base="dms:Text">
          <xsd:maxLength value="255"/>
        </xsd:restriction>
      </xsd:simpleType>
    </xsd:element>
    <xsd:element name="_x002e_purpose" ma:index="17" nillable="true" ma:displayName=".Purpose" ma:list="{27ad8e90-7efe-4104-98ae-37a81fef7fbc}" ma:internalName="_x002E_purpose" ma:showField="Title" ma:web="fb82bcdf-ea63-4554-99e3-e15ccd87b479">
      <xsd:simpleType>
        <xsd:restriction base="dms:Lookup"/>
      </xsd:simpleType>
    </xsd:element>
    <xsd:element name="_x002e_year" ma:index="18" nillable="true" ma:displayName=".Year" ma:decimals="0" ma:internalName="_x002E_year" ma:percentage="FALSE">
      <xsd:simpleType>
        <xsd:restriction base="dms:Number">
          <xsd:maxInclusive value="2050"/>
          <xsd:minInclusive value="1992"/>
        </xsd:restriction>
      </xsd:simple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454109-351B-4F42-9595-7686A82140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0D950B-377A-4522-B677-10188A352A6F}">
  <ds:schemaRefs>
    <ds:schemaRef ds:uri="10f2cb44-b37d-4693-a5c3-140ab663d372"/>
    <ds:schemaRef ds:uri="http://schemas.microsoft.com/office/2006/documentManagement/types"/>
    <ds:schemaRef ds:uri="http://purl.org/dc/terms/"/>
    <ds:schemaRef ds:uri="http://www.w3.org/XML/1998/namespace"/>
    <ds:schemaRef ds:uri="fb82bcdf-ea63-4554-99e3-e15ccd87b479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E39050A-C041-4A34-8250-B0FEEC362E71}"/>
</file>

<file path=customXml/itemProps4.xml><?xml version="1.0" encoding="utf-8"?>
<ds:datastoreItem xmlns:ds="http://schemas.openxmlformats.org/officeDocument/2006/customXml" ds:itemID="{7A4C8CB7-53E0-4F37-96FC-85088F56DB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ARM-LWR-166</vt:lpstr>
      <vt:lpstr>Sheet1</vt:lpstr>
      <vt:lpstr>Pull Down</vt:lpstr>
      <vt:lpstr>'Pull Down'!Approved.</vt:lpstr>
      <vt:lpstr>'ARM-LWR-166'!Counties</vt:lpstr>
      <vt:lpstr>FIRST</vt:lpstr>
      <vt:lpstr>'ARM-LWR-166'!First_Request</vt:lpstr>
      <vt:lpstr>'ARM-LWR-166'!Percent</vt:lpstr>
      <vt:lpstr>'Pull Down'!Percent</vt:lpstr>
      <vt:lpstr>'ARM-LWR-166'!Print_Area</vt:lpstr>
      <vt:lpstr>'Pull Down'!Status.</vt:lpstr>
      <vt:lpstr>Status.</vt:lpstr>
    </vt:vector>
  </TitlesOfParts>
  <Company>WI DATCP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SWRM Cost Share Contract Change Order</dc:title>
  <dc:creator>Lawrence, Laurie J</dc:creator>
  <cp:lastModifiedBy>Nichols, Michelle L - DATCP</cp:lastModifiedBy>
  <cp:lastPrinted>2026-06-12T13:19:45Z</cp:lastPrinted>
  <dcterms:created xsi:type="dcterms:W3CDTF">2015-04-03T18:56:30Z</dcterms:created>
  <dcterms:modified xsi:type="dcterms:W3CDTF">2026-06-12T13:20:46Z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0x010100A3B93A19F7DD0C4B8740FD07DD1FDFFF</vt:lpwstr>
  </property>
  <property fmtid="{D5CDD505-2E9C-101B-9397-08002B2CF9AE}" pid="3" name="_dlc_DocIdItemGuid">
    <vt:lpwstr>0e4dec62-4f17-4059-b21c-f7ec0da4142c</vt:lpwstr>
  </property>
</Properties>
</file>