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darm\lw\LandMgmt\SWRM\SWRM Program Resources\Grant Resources (aka working Manual)\SECTION 3\"/>
    </mc:Choice>
  </mc:AlternateContent>
  <bookViews>
    <workbookView xWindow="0" yWindow="0" windowWidth="20490" windowHeight="7070"/>
  </bookViews>
  <sheets>
    <sheet name="DARM-BLWR-022" sheetId="1" r:id="rId1"/>
    <sheet name="Sheet1" sheetId="3" state="hidden" r:id="rId2"/>
    <sheet name="Pull Down" sheetId="2" r:id="rId3"/>
  </sheets>
  <definedNames>
    <definedName name="Approved." localSheetId="2">'Pull Down'!$D$3:$D$4</definedName>
    <definedName name="Counties" localSheetId="0">'Pull Down'!$A$2:$A$73</definedName>
    <definedName name="FIRST">'Pull Down'!$D$3:$D$4</definedName>
    <definedName name="First_Request" localSheetId="0">'Pull Down'!$D$3:$D$4</definedName>
    <definedName name="Percent" localSheetId="0">'Pull Down'!$C$2:$C$4</definedName>
    <definedName name="Percent" localSheetId="2">'Pull Down'!$C$2:$C$4</definedName>
    <definedName name="_xlnm.Print_Area" localSheetId="0">'DARM-BLWR-022'!$A$1:$H$58</definedName>
    <definedName name="Status." localSheetId="2">'Pull Down'!$D$3:$E$4</definedName>
    <definedName name="Status.">'Pull Down'!$D$3:$E$4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1" l="1"/>
  <c r="H25" i="1"/>
  <c r="D23" i="1" l="1"/>
  <c r="D24" i="1"/>
  <c r="H23" i="1" l="1"/>
  <c r="H24" i="1"/>
  <c r="H22" i="1" l="1"/>
  <c r="H26" i="1" s="1"/>
  <c r="D22" i="1"/>
</calcChain>
</file>

<file path=xl/sharedStrings.xml><?xml version="1.0" encoding="utf-8"?>
<sst xmlns="http://schemas.openxmlformats.org/spreadsheetml/2006/main" count="939" uniqueCount="866">
  <si>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</si>
  <si>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</si>
  <si>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</si>
  <si>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</si>
  <si>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</si>
  <si>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</si>
  <si>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</si>
  <si>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</si>
  <si>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</si>
  <si>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</si>
  <si>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</si>
  <si>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</si>
  <si>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</si>
  <si>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</si>
  <si>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</si>
  <si>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</si>
  <si>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</si>
  <si>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</si>
  <si>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</si>
  <si>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</si>
  <si>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</si>
  <si>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</si>
  <si>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</si>
  <si>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</si>
  <si>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</si>
  <si>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</si>
  <si>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</si>
  <si>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</si>
  <si>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</si>
  <si>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</si>
  <si>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</si>
  <si>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</si>
  <si>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</si>
  <si>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</si>
  <si>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</si>
  <si>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</si>
  <si>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</si>
  <si>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</si>
  <si>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</si>
  <si>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MENOMINEE</t>
  </si>
  <si>
    <t>MILWAUKEE</t>
  </si>
  <si>
    <t>MONROE</t>
  </si>
  <si>
    <t>OCONTO</t>
  </si>
  <si>
    <t>ONEIDA</t>
  </si>
  <si>
    <t>OUTAGAMIE</t>
  </si>
  <si>
    <t>OZAUKEE</t>
  </si>
  <si>
    <t>PEPIN</t>
  </si>
  <si>
    <t>PIERCE</t>
  </si>
  <si>
    <t>POLK</t>
  </si>
  <si>
    <t>PORTAGE</t>
  </si>
  <si>
    <t>PRICE</t>
  </si>
  <si>
    <t>RICHLAND</t>
  </si>
  <si>
    <t>ROCK</t>
  </si>
  <si>
    <t>RUSK</t>
  </si>
  <si>
    <t>SAINT CROIX</t>
  </si>
  <si>
    <t>SAUK</t>
  </si>
  <si>
    <t>SAWYER</t>
  </si>
  <si>
    <t>SHAWANO</t>
  </si>
  <si>
    <t>SHEBOYGAN</t>
  </si>
  <si>
    <t>TAYLOR</t>
  </si>
  <si>
    <t>TREMPEALEAU</t>
  </si>
  <si>
    <t>VILAS</t>
  </si>
  <si>
    <t>WALWORTH</t>
  </si>
  <si>
    <t>WASHBURN</t>
  </si>
  <si>
    <t>WASHINGTON</t>
  </si>
  <si>
    <t>WAUKESHA</t>
  </si>
  <si>
    <t>WAUPACA</t>
  </si>
  <si>
    <t>WAUSHARA</t>
  </si>
  <si>
    <t>WINNEBAGO</t>
  </si>
  <si>
    <t>WOOD</t>
  </si>
  <si>
    <t>50.62 Manure storage systems</t>
  </si>
  <si>
    <t>50.63 Manure storage system closure</t>
  </si>
  <si>
    <t>50.64 Barnyard runoff control systems</t>
  </si>
  <si>
    <t>50.65 Access road</t>
  </si>
  <si>
    <t>50.66 Trails and walkways</t>
  </si>
  <si>
    <t>50.67 Contour farming</t>
  </si>
  <si>
    <t>50.69 Critical area stabilization</t>
  </si>
  <si>
    <t>50.70 Diversions</t>
  </si>
  <si>
    <t>50.705 Feed storage runoff control systems</t>
  </si>
  <si>
    <t>50.71 Field windbreaks</t>
  </si>
  <si>
    <t>50.72 Filter strips</t>
  </si>
  <si>
    <t>50.73 Grade stabilization structures</t>
  </si>
  <si>
    <t>50.75 Livestock fencing</t>
  </si>
  <si>
    <t>50.76 Livestock watering facilities</t>
  </si>
  <si>
    <t>50.77 Milking center waste control systems</t>
  </si>
  <si>
    <t>50.79 Pesticide management</t>
  </si>
  <si>
    <t>50.81 Relocating or abandoning animal feeding operations</t>
  </si>
  <si>
    <t>50.82 Residue management</t>
  </si>
  <si>
    <t>50.83 Riparian buffers</t>
  </si>
  <si>
    <t>50.84 Roofs</t>
  </si>
  <si>
    <t>50.85 Roof runoff systems</t>
  </si>
  <si>
    <t>50.86 Sediment basins</t>
  </si>
  <si>
    <t>50.87 Sinkhole treatment</t>
  </si>
  <si>
    <t>50.88 Streambank or shoreline protection</t>
  </si>
  <si>
    <t>50.885 Stream Crossing</t>
  </si>
  <si>
    <t>50.89 Stripcropping</t>
  </si>
  <si>
    <t>50.90 Subsurface drains</t>
  </si>
  <si>
    <t>50.91 Terrace systems</t>
  </si>
  <si>
    <t>50.92 Underground outlets</t>
  </si>
  <si>
    <t>50.93 Waste transfer systems</t>
  </si>
  <si>
    <t>50.94 Wastewater treatment strips</t>
  </si>
  <si>
    <t>50.95 Water and sediment control basins</t>
  </si>
  <si>
    <t>50.96 Waterway systems</t>
  </si>
  <si>
    <t>50.97 Well decommissioning</t>
  </si>
  <si>
    <t>50.98 Wetland development or restoration</t>
  </si>
  <si>
    <t>50.08(3) Land taken out of agricultural  production</t>
  </si>
  <si>
    <t>50.08(4) Riparian land taken out of agricultural production (CREP Equivalent)</t>
  </si>
  <si>
    <t>50.40(3)(a) Other practices with DATCP’s written approval</t>
  </si>
  <si>
    <t>A</t>
  </si>
  <si>
    <t>B</t>
  </si>
  <si>
    <t>C</t>
  </si>
  <si>
    <t>D</t>
  </si>
  <si>
    <t>E</t>
  </si>
  <si>
    <t>G</t>
  </si>
  <si>
    <t>Acres</t>
  </si>
  <si>
    <t xml:space="preserve">F </t>
  </si>
  <si>
    <t>Number</t>
  </si>
  <si>
    <t>Feet</t>
  </si>
  <si>
    <t>50.80(3) Prescribed grazing-Fencing</t>
  </si>
  <si>
    <t>50.80(4) Prescribed grazing-Seeding</t>
  </si>
  <si>
    <t>DATCP assigns</t>
  </si>
  <si>
    <t>ORIGINAL DATCP COST-SHARE AMOUNT</t>
  </si>
  <si>
    <t>Big Roche A Cri Creek</t>
  </si>
  <si>
    <t>CW06</t>
  </si>
  <si>
    <t>Duck and Plainville Creeks</t>
  </si>
  <si>
    <t>LW25</t>
  </si>
  <si>
    <t>Fourteenmile Creek</t>
  </si>
  <si>
    <t>CW07</t>
  </si>
  <si>
    <t>Little Roche A Cri Creek</t>
  </si>
  <si>
    <t>CW01</t>
  </si>
  <si>
    <t>Lower Baraboo River</t>
  </si>
  <si>
    <t>LW21</t>
  </si>
  <si>
    <t>Montello River</t>
  </si>
  <si>
    <t>UF13</t>
  </si>
  <si>
    <t>Neenah Creek</t>
  </si>
  <si>
    <t>UF14</t>
  </si>
  <si>
    <t>Sevenmile and Tenmile Creeks</t>
  </si>
  <si>
    <t>CW09</t>
  </si>
  <si>
    <t>Butternut Creek</t>
  </si>
  <si>
    <t>UC12</t>
  </si>
  <si>
    <t>East Fork Chippewa River</t>
  </si>
  <si>
    <t>UC21</t>
  </si>
  <si>
    <t>Fish Creek</t>
  </si>
  <si>
    <t>LS08</t>
  </si>
  <si>
    <t>Lower Bad River</t>
  </si>
  <si>
    <t>LS09</t>
  </si>
  <si>
    <t>Lower North Fork Flambeau River</t>
  </si>
  <si>
    <t>UC11</t>
  </si>
  <si>
    <t>Marengo River</t>
  </si>
  <si>
    <t>LS12</t>
  </si>
  <si>
    <t>Montreal River</t>
  </si>
  <si>
    <t>LS15</t>
  </si>
  <si>
    <t>Potato River</t>
  </si>
  <si>
    <t>LS11</t>
  </si>
  <si>
    <t>Tyler Forks</t>
  </si>
  <si>
    <t>LS13</t>
  </si>
  <si>
    <t>Upper Bad River</t>
  </si>
  <si>
    <t>LS14</t>
  </si>
  <si>
    <t>Upper North Fork Flambeau River</t>
  </si>
  <si>
    <t>UC13</t>
  </si>
  <si>
    <t>Upper South Fork Flambeau River</t>
  </si>
  <si>
    <t>UC10</t>
  </si>
  <si>
    <t>West Fork Chippewa River</t>
  </si>
  <si>
    <t>UC23</t>
  </si>
  <si>
    <t>White River</t>
  </si>
  <si>
    <t>LS10</t>
  </si>
  <si>
    <t>Beaver Brook</t>
  </si>
  <si>
    <t>SC07</t>
  </si>
  <si>
    <t>Brill and Red Cedar Rivers</t>
  </si>
  <si>
    <t>LC10</t>
  </si>
  <si>
    <t>Clam River</t>
  </si>
  <si>
    <t>SC12</t>
  </si>
  <si>
    <t>Duncan Creek</t>
  </si>
  <si>
    <t>LC18</t>
  </si>
  <si>
    <t>Hay River</t>
  </si>
  <si>
    <t>LC05</t>
  </si>
  <si>
    <t>Lake Chetek</t>
  </si>
  <si>
    <t>LC08</t>
  </si>
  <si>
    <t>North Fork Clam River</t>
  </si>
  <si>
    <t>SC13</t>
  </si>
  <si>
    <t>Pine Creek and Red Cedar River</t>
  </si>
  <si>
    <t>LC07</t>
  </si>
  <si>
    <t>Red Cedar Lake</t>
  </si>
  <si>
    <t>LC11</t>
  </si>
  <si>
    <t>South Fork Hay River</t>
  </si>
  <si>
    <t>LC06</t>
  </si>
  <si>
    <t>Upper Apple River</t>
  </si>
  <si>
    <t>SC06</t>
  </si>
  <si>
    <t>Upper Willow River</t>
  </si>
  <si>
    <t>SC03</t>
  </si>
  <si>
    <t>Yellow River</t>
  </si>
  <si>
    <t>LC09</t>
  </si>
  <si>
    <t>Wood River</t>
  </si>
  <si>
    <t>SC11</t>
  </si>
  <si>
    <t>East River</t>
  </si>
  <si>
    <t>LF01</t>
  </si>
  <si>
    <t>Lake Winnebago - East</t>
  </si>
  <si>
    <t>UF02</t>
  </si>
  <si>
    <t>Lake Winnebago - North and West</t>
  </si>
  <si>
    <t>UF01</t>
  </si>
  <si>
    <t>Little Lake Butte des Morts</t>
  </si>
  <si>
    <t>LF06</t>
  </si>
  <si>
    <t>Lower Manitowoc River</t>
  </si>
  <si>
    <t>MA02</t>
  </si>
  <si>
    <t>North Branch Manitowoc River</t>
  </si>
  <si>
    <t>MA04</t>
  </si>
  <si>
    <t>Plum and Kankapot Creeks</t>
  </si>
  <si>
    <t>LF03</t>
  </si>
  <si>
    <t>Sheboygan River</t>
  </si>
  <si>
    <t>SH03</t>
  </si>
  <si>
    <t>South Branch Manitowoc River</t>
  </si>
  <si>
    <t>MA05</t>
  </si>
  <si>
    <t>Black and Hay Creeks</t>
  </si>
  <si>
    <t>LC15</t>
  </si>
  <si>
    <t>Holcombe Flowage</t>
  </si>
  <si>
    <t>UC01</t>
  </si>
  <si>
    <t>Lower Eau Claire River</t>
  </si>
  <si>
    <t>LC14</t>
  </si>
  <si>
    <t>Lower Jump River</t>
  </si>
  <si>
    <t>UC02</t>
  </si>
  <si>
    <t>Lower Yellow (Chippewa Co.) River</t>
  </si>
  <si>
    <t>LC19</t>
  </si>
  <si>
    <t>McCann Creek and Fisher River</t>
  </si>
  <si>
    <t>LC21</t>
  </si>
  <si>
    <t>Muddy and Elk Creeks</t>
  </si>
  <si>
    <t>LC13</t>
  </si>
  <si>
    <t>North Fork Eau Claire River</t>
  </si>
  <si>
    <t>LC17</t>
  </si>
  <si>
    <t>Upper Yellow (Taylor Co.) River</t>
  </si>
  <si>
    <t>LC20</t>
  </si>
  <si>
    <t>Cawley and Rock Creeks</t>
  </si>
  <si>
    <t>BR10</t>
  </si>
  <si>
    <t>East Fork Black River</t>
  </si>
  <si>
    <t>BR07</t>
  </si>
  <si>
    <t>Fivemile and Wedges Creeks</t>
  </si>
  <si>
    <t>BR08</t>
  </si>
  <si>
    <t>Halls Creek</t>
  </si>
  <si>
    <t>BR06</t>
  </si>
  <si>
    <t>Little Eau Pleine River</t>
  </si>
  <si>
    <t>CW14</t>
  </si>
  <si>
    <t>O'Neill and Cunningham Creeks</t>
  </si>
  <si>
    <t>BR09</t>
  </si>
  <si>
    <t>Popple River</t>
  </si>
  <si>
    <t>BR11</t>
  </si>
  <si>
    <t>South Fork Eau Claire River</t>
  </si>
  <si>
    <t>LC16</t>
  </si>
  <si>
    <t>Trappers and Pine Creeks</t>
  </si>
  <si>
    <t>BR12</t>
  </si>
  <si>
    <t>Upper Big Eau Pleine River</t>
  </si>
  <si>
    <t>CW18</t>
  </si>
  <si>
    <t>Upper Yellow (Wood Co.) River</t>
  </si>
  <si>
    <t>CW05</t>
  </si>
  <si>
    <t>Beaver Dam River</t>
  </si>
  <si>
    <t>UR03</t>
  </si>
  <si>
    <t>Bayfield Peninsula Northwest</t>
  </si>
  <si>
    <t>LS06</t>
  </si>
  <si>
    <t>Bayfield Peninsula Southeast</t>
  </si>
  <si>
    <t>LS07</t>
  </si>
  <si>
    <t>Bois Brule River</t>
  </si>
  <si>
    <t>LS04</t>
  </si>
  <si>
    <t>Iron River</t>
  </si>
  <si>
    <t>LS05</t>
  </si>
  <si>
    <t>Lake Chippewa</t>
  </si>
  <si>
    <t>UC22</t>
  </si>
  <si>
    <t>Totagatic River</t>
  </si>
  <si>
    <t>SC20</t>
  </si>
  <si>
    <t>Upper Namekagon River</t>
  </si>
  <si>
    <t>SC22</t>
  </si>
  <si>
    <t>Upper St Croix and Eau Claire Rivers</t>
  </si>
  <si>
    <t>SC18</t>
  </si>
  <si>
    <t>Apple and Ashwaubenon Creeks</t>
  </si>
  <si>
    <t>LF02</t>
  </si>
  <si>
    <t>Branch River</t>
  </si>
  <si>
    <t>MA03</t>
  </si>
  <si>
    <t>Duck Creek</t>
  </si>
  <si>
    <t>LF05</t>
  </si>
  <si>
    <t>Kewaunee River</t>
  </si>
  <si>
    <t>TK03</t>
  </si>
  <si>
    <t>Red River and Sturgeon Bay</t>
  </si>
  <si>
    <t>TK07</t>
  </si>
  <si>
    <t>Suamico and Little Suamico Rivers</t>
  </si>
  <si>
    <t>GB01</t>
  </si>
  <si>
    <t>West Twin River</t>
  </si>
  <si>
    <t>TK01</t>
  </si>
  <si>
    <t>Bear Creek</t>
  </si>
  <si>
    <t>LC01</t>
  </si>
  <si>
    <t>Elk Creek</t>
  </si>
  <si>
    <t>BT03</t>
  </si>
  <si>
    <t>Lower Buffalo River</t>
  </si>
  <si>
    <t>BT07</t>
  </si>
  <si>
    <t>Lower Trempealeau River</t>
  </si>
  <si>
    <t>BT01</t>
  </si>
  <si>
    <t>Middle Trempealeau River</t>
  </si>
  <si>
    <t>BT02</t>
  </si>
  <si>
    <t>Plum Creek</t>
  </si>
  <si>
    <t>LC02</t>
  </si>
  <si>
    <t>Upper Buffalo River</t>
  </si>
  <si>
    <t>BT08</t>
  </si>
  <si>
    <t>Waumandee Creek</t>
  </si>
  <si>
    <t>BT06</t>
  </si>
  <si>
    <t>Lower Namekagon River</t>
  </si>
  <si>
    <t>SC19</t>
  </si>
  <si>
    <t>Lower Yellow (Burnett Co.) River</t>
  </si>
  <si>
    <t>SC14</t>
  </si>
  <si>
    <t>Shell Lake and Upper Yellow River</t>
  </si>
  <si>
    <t>SC15</t>
  </si>
  <si>
    <t>St Croix and Eau Claire Rivers</t>
  </si>
  <si>
    <t>SC17</t>
  </si>
  <si>
    <t>Trade River</t>
  </si>
  <si>
    <t>SC10</t>
  </si>
  <si>
    <t>Upper Tamarack River</t>
  </si>
  <si>
    <t>SC16</t>
  </si>
  <si>
    <t>Wolf Creek</t>
  </si>
  <si>
    <t>SC09</t>
  </si>
  <si>
    <t>Buffalo and Puckaway Lakes</t>
  </si>
  <si>
    <t>UF10</t>
  </si>
  <si>
    <t>Calamus Creek</t>
  </si>
  <si>
    <t>UR04</t>
  </si>
  <si>
    <t>Duck Creek and Rocky Run</t>
  </si>
  <si>
    <t>LW20</t>
  </si>
  <si>
    <t>Lake Wisconsin</t>
  </si>
  <si>
    <t>LW19</t>
  </si>
  <si>
    <t>Lower Crawfish River</t>
  </si>
  <si>
    <t>UR02</t>
  </si>
  <si>
    <t>Lower Grand River</t>
  </si>
  <si>
    <t>UF11</t>
  </si>
  <si>
    <t>Maunesha River</t>
  </si>
  <si>
    <t>UR05</t>
  </si>
  <si>
    <t>Roxbury Creek</t>
  </si>
  <si>
    <t>LW18</t>
  </si>
  <si>
    <t>Swan Lake</t>
  </si>
  <si>
    <t>UF15</t>
  </si>
  <si>
    <t>Upper Crawfish River</t>
  </si>
  <si>
    <t>UR06</t>
  </si>
  <si>
    <t>Yahara River and Lake Mendota</t>
  </si>
  <si>
    <t>LR09</t>
  </si>
  <si>
    <t>Green River and Crooked Creek</t>
  </si>
  <si>
    <t>LW07</t>
  </si>
  <si>
    <t>Knapp Creek</t>
  </si>
  <si>
    <t>LW08</t>
  </si>
  <si>
    <t>Lower Kickapoo River</t>
  </si>
  <si>
    <t>LW02</t>
  </si>
  <si>
    <t>Millville Creek</t>
  </si>
  <si>
    <t>LW01</t>
  </si>
  <si>
    <t>Reads and Tainter Creeks</t>
  </si>
  <si>
    <t>LW03</t>
  </si>
  <si>
    <t>Rush Creek</t>
  </si>
  <si>
    <t>BL01</t>
  </si>
  <si>
    <t>Allen Creek and Middle Sugar River</t>
  </si>
  <si>
    <t>SP13</t>
  </si>
  <si>
    <t>Badfish Creek</t>
  </si>
  <si>
    <t>LR07</t>
  </si>
  <si>
    <t>Black Earth Creek</t>
  </si>
  <si>
    <t>LW17</t>
  </si>
  <si>
    <t>Gordon Creek</t>
  </si>
  <si>
    <t>SP05</t>
  </si>
  <si>
    <t>Little Sugar River</t>
  </si>
  <si>
    <t>SP14</t>
  </si>
  <si>
    <t>Lower Koshkonong Creek</t>
  </si>
  <si>
    <t>LR11</t>
  </si>
  <si>
    <t>Mill and Blue Mounds Creek</t>
  </si>
  <si>
    <t>LW15</t>
  </si>
  <si>
    <t>Six Mile and Pheasant Branch Creeks</t>
  </si>
  <si>
    <t>LR10</t>
  </si>
  <si>
    <t>Upper East Branch Pecatonica River</t>
  </si>
  <si>
    <t>SP06</t>
  </si>
  <si>
    <t>Upper Koshkonong Creek</t>
  </si>
  <si>
    <t>LR12</t>
  </si>
  <si>
    <t>Upper Sugar River</t>
  </si>
  <si>
    <t>SP15</t>
  </si>
  <si>
    <t xml:space="preserve">West Branch Sugar River - Mt. Vernon </t>
  </si>
  <si>
    <t>SP16</t>
  </si>
  <si>
    <t>Yahara River and Lake Kegonsa</t>
  </si>
  <si>
    <t>LR06</t>
  </si>
  <si>
    <t>Yahara River and Lake Monona</t>
  </si>
  <si>
    <t>LR08</t>
  </si>
  <si>
    <t>Ashippun River</t>
  </si>
  <si>
    <t>UR10</t>
  </si>
  <si>
    <t>East and West Branches Milwaukee River</t>
  </si>
  <si>
    <t>MI06</t>
  </si>
  <si>
    <t>East Branch Rock River</t>
  </si>
  <si>
    <t>UR13</t>
  </si>
  <si>
    <t>Middle Rock River</t>
  </si>
  <si>
    <t>UR01</t>
  </si>
  <si>
    <t>Oconomowoc River</t>
  </si>
  <si>
    <t>UR09</t>
  </si>
  <si>
    <t>Rubicon River</t>
  </si>
  <si>
    <t>UR11</t>
  </si>
  <si>
    <t>Sinissippi Lake</t>
  </si>
  <si>
    <t>UR08</t>
  </si>
  <si>
    <t>Upper Rock River</t>
  </si>
  <si>
    <t>UR12</t>
  </si>
  <si>
    <t>Ahnapee River</t>
  </si>
  <si>
    <t>TK04</t>
  </si>
  <si>
    <t>Stony Creek</t>
  </si>
  <si>
    <t>TK05</t>
  </si>
  <si>
    <t>Upper Door County</t>
  </si>
  <si>
    <t>TK06</t>
  </si>
  <si>
    <t>Amnicon and Middle Rivers</t>
  </si>
  <si>
    <t>LS03</t>
  </si>
  <si>
    <t>Black and Upper Nemadji River</t>
  </si>
  <si>
    <t>LS02</t>
  </si>
  <si>
    <t>St Louis and Lower Nemadji River</t>
  </si>
  <si>
    <t>LS01</t>
  </si>
  <si>
    <t>Eau Galle River</t>
  </si>
  <si>
    <t>LC03</t>
  </si>
  <si>
    <t>Lowes and Rock Creeks</t>
  </si>
  <si>
    <t>LC24</t>
  </si>
  <si>
    <t>Wilson Creek</t>
  </si>
  <si>
    <t>LC04</t>
  </si>
  <si>
    <t>Otter Creek</t>
  </si>
  <si>
    <t>LC25</t>
  </si>
  <si>
    <t>Brule River</t>
  </si>
  <si>
    <t>GB18</t>
  </si>
  <si>
    <t xml:space="preserve">Pemebonwon and Middle Menominee </t>
  </si>
  <si>
    <t>GB15</t>
  </si>
  <si>
    <t>Pike River</t>
  </si>
  <si>
    <t>GB14</t>
  </si>
  <si>
    <t>Pine River</t>
  </si>
  <si>
    <t>GB16</t>
  </si>
  <si>
    <t>GB17</t>
  </si>
  <si>
    <t>Big Green Lake</t>
  </si>
  <si>
    <t>UF07</t>
  </si>
  <si>
    <t>Fond du Lac River</t>
  </si>
  <si>
    <t>UF03</t>
  </si>
  <si>
    <t>Fox River</t>
  </si>
  <si>
    <t>UF05</t>
  </si>
  <si>
    <t>Mullet River</t>
  </si>
  <si>
    <t>SH05</t>
  </si>
  <si>
    <t>North Branch Milwaukee River</t>
  </si>
  <si>
    <t>MI05</t>
  </si>
  <si>
    <t>Upper Grand River</t>
  </si>
  <si>
    <t>UF12</t>
  </si>
  <si>
    <t>Deerskin River</t>
  </si>
  <si>
    <t>UW46</t>
  </si>
  <si>
    <t>Eagle River</t>
  </si>
  <si>
    <t>UW44</t>
  </si>
  <si>
    <t>Lily River</t>
  </si>
  <si>
    <t>WR19</t>
  </si>
  <si>
    <t>Lower North Branch Oconto River</t>
  </si>
  <si>
    <t>GB05</t>
  </si>
  <si>
    <t>Middle Peshtigo and Thunder Rivers</t>
  </si>
  <si>
    <t>GB10</t>
  </si>
  <si>
    <t>Otter Creek and Rat River</t>
  </si>
  <si>
    <t>GB12</t>
  </si>
  <si>
    <t>Pelican River</t>
  </si>
  <si>
    <t>UW40</t>
  </si>
  <si>
    <t>Upper Peshtigo River</t>
  </si>
  <si>
    <t>GB11</t>
  </si>
  <si>
    <t>Upper Wolf River and Post Lake</t>
  </si>
  <si>
    <t>WR20</t>
  </si>
  <si>
    <t>Blue River</t>
  </si>
  <si>
    <t>LW09</t>
  </si>
  <si>
    <t>Galena River</t>
  </si>
  <si>
    <t>GP01</t>
  </si>
  <si>
    <t>Little Platte River</t>
  </si>
  <si>
    <t>GP03</t>
  </si>
  <si>
    <t>Lower Grant River</t>
  </si>
  <si>
    <t>GP04</t>
  </si>
  <si>
    <t>Middle Grant River</t>
  </si>
  <si>
    <t>GP05</t>
  </si>
  <si>
    <t>Mississippi River</t>
  </si>
  <si>
    <t>GP07</t>
  </si>
  <si>
    <t>Platte River</t>
  </si>
  <si>
    <t>GP02</t>
  </si>
  <si>
    <t>Upper Grant River</t>
  </si>
  <si>
    <t>GP06</t>
  </si>
  <si>
    <t>Upper West Branch Pecatonica River</t>
  </si>
  <si>
    <t>SP10</t>
  </si>
  <si>
    <t>Honey and Richland Creeks</t>
  </si>
  <si>
    <t>SP01</t>
  </si>
  <si>
    <t>Jordan and Skinner Creeks</t>
  </si>
  <si>
    <t>SP02</t>
  </si>
  <si>
    <t>Lower East Branch Pecatonica Rivers</t>
  </si>
  <si>
    <t>SP03</t>
  </si>
  <si>
    <t>Lower Middle Sugar River</t>
  </si>
  <si>
    <t>SP12</t>
  </si>
  <si>
    <t>Lower Sugar River</t>
  </si>
  <si>
    <t>SP11</t>
  </si>
  <si>
    <t>Fox River - Berlin</t>
  </si>
  <si>
    <t>UF06</t>
  </si>
  <si>
    <t>Mecan River</t>
  </si>
  <si>
    <t>UF09</t>
  </si>
  <si>
    <t>UF08</t>
  </si>
  <si>
    <t>Middle Pecatonica River</t>
  </si>
  <si>
    <t>SP08</t>
  </si>
  <si>
    <t>Mineral Point and Sudan Branches</t>
  </si>
  <si>
    <t>SP09</t>
  </si>
  <si>
    <t>Otter and Morrey Creeks</t>
  </si>
  <si>
    <t>LW11</t>
  </si>
  <si>
    <t>Yellowstone River</t>
  </si>
  <si>
    <t>SP04</t>
  </si>
  <si>
    <t>Bear River</t>
  </si>
  <si>
    <t>UC15</t>
  </si>
  <si>
    <t>Flambeau Flowage</t>
  </si>
  <si>
    <t>UC14</t>
  </si>
  <si>
    <t>Manitowish River</t>
  </si>
  <si>
    <t>UC16</t>
  </si>
  <si>
    <t>Beaver Creek - Juneau</t>
  </si>
  <si>
    <t>LW28</t>
  </si>
  <si>
    <t>Beaver Creek and Lake Marinuka</t>
  </si>
  <si>
    <t>BR02</t>
  </si>
  <si>
    <t>Big and Douglas Creeks</t>
  </si>
  <si>
    <t>BR03</t>
  </si>
  <si>
    <t>Lower Yellow (Juneau Co.) River</t>
  </si>
  <si>
    <t>CW02</t>
  </si>
  <si>
    <t>Morrison Creek</t>
  </si>
  <si>
    <t>BR05</t>
  </si>
  <si>
    <t>Pigeon Creek</t>
  </si>
  <si>
    <t>BT04</t>
  </si>
  <si>
    <t>Trout Run and Robinson Creeks</t>
  </si>
  <si>
    <t>BR04</t>
  </si>
  <si>
    <t>Upper Trempealeau River</t>
  </si>
  <si>
    <t>BT05</t>
  </si>
  <si>
    <t>Bark River</t>
  </si>
  <si>
    <t>LR13</t>
  </si>
  <si>
    <t>Johnson Creek</t>
  </si>
  <si>
    <t>UR07</t>
  </si>
  <si>
    <t>Mukwonago River</t>
  </si>
  <si>
    <t>FX06</t>
  </si>
  <si>
    <t>Scuppernong River</t>
  </si>
  <si>
    <t>LR15</t>
  </si>
  <si>
    <t>Whitewater Creek</t>
  </si>
  <si>
    <t>LR14</t>
  </si>
  <si>
    <t>Cranberry Creek</t>
  </si>
  <si>
    <t>CW03</t>
  </si>
  <si>
    <t>Crossman Creek and Little Baraboo River</t>
  </si>
  <si>
    <t>LW23</t>
  </si>
  <si>
    <t>Dell Creek</t>
  </si>
  <si>
    <t>LW26</t>
  </si>
  <si>
    <t>Little Lemonweir River</t>
  </si>
  <si>
    <t>LW29</t>
  </si>
  <si>
    <t>Lower Lemonweir River</t>
  </si>
  <si>
    <t>LW27</t>
  </si>
  <si>
    <t>Seymour Creek and Upper Baraboo River</t>
  </si>
  <si>
    <t>LW24</t>
  </si>
  <si>
    <t>Wisconsin Rapids</t>
  </si>
  <si>
    <t>CW08</t>
  </si>
  <si>
    <t>Des Plaines River</t>
  </si>
  <si>
    <t>FX01</t>
  </si>
  <si>
    <t>Lower Fox River - Illinois</t>
  </si>
  <si>
    <t>FX02</t>
  </si>
  <si>
    <t>SE02</t>
  </si>
  <si>
    <t>Pike River - Kenosha</t>
  </si>
  <si>
    <t>SE01</t>
  </si>
  <si>
    <t>Root River</t>
  </si>
  <si>
    <t>SE03</t>
  </si>
  <si>
    <t>White River and Nippersink Creek</t>
  </si>
  <si>
    <t>FX03</t>
  </si>
  <si>
    <t>East Twin River</t>
  </si>
  <si>
    <t>TK02</t>
  </si>
  <si>
    <t>Coon Creek</t>
  </si>
  <si>
    <t>BL03</t>
  </si>
  <si>
    <t>Little La Crosse River</t>
  </si>
  <si>
    <t>BL05</t>
  </si>
  <si>
    <t>Lower Black River</t>
  </si>
  <si>
    <t>BR01</t>
  </si>
  <si>
    <t>Lower La Crosse River</t>
  </si>
  <si>
    <t>BL04</t>
  </si>
  <si>
    <t>Lower Pecatonica River</t>
  </si>
  <si>
    <t>SP07</t>
  </si>
  <si>
    <t xml:space="preserve">Middle and South Branches Embarrass </t>
  </si>
  <si>
    <t>WR11</t>
  </si>
  <si>
    <t>Pine Creek</t>
  </si>
  <si>
    <t>CW29</t>
  </si>
  <si>
    <t>Plover and Little Plover Rivers</t>
  </si>
  <si>
    <t>CW12</t>
  </si>
  <si>
    <t>Prairie River</t>
  </si>
  <si>
    <t>UW30</t>
  </si>
  <si>
    <t>Red River</t>
  </si>
  <si>
    <t>WR16</t>
  </si>
  <si>
    <t>South Branch Oconto River</t>
  </si>
  <si>
    <t>GB06</t>
  </si>
  <si>
    <t>Springbrook Creek</t>
  </si>
  <si>
    <t>CW21</t>
  </si>
  <si>
    <t>Trappe River</t>
  </si>
  <si>
    <t>CW27</t>
  </si>
  <si>
    <t>Upper Eau Claire River</t>
  </si>
  <si>
    <t>CW22</t>
  </si>
  <si>
    <t>West Branch Wolf River</t>
  </si>
  <si>
    <t>WR17</t>
  </si>
  <si>
    <t xml:space="preserve">Wolf River - Langlade and Evergreen </t>
  </si>
  <si>
    <t>WR18</t>
  </si>
  <si>
    <t>Copper River</t>
  </si>
  <si>
    <t>UW31</t>
  </si>
  <si>
    <t>Devil Creek</t>
  </si>
  <si>
    <t>CW28</t>
  </si>
  <si>
    <t>Little Rib River</t>
  </si>
  <si>
    <t>CW24</t>
  </si>
  <si>
    <t>Lower Tomahawk River</t>
  </si>
  <si>
    <t>UW36</t>
  </si>
  <si>
    <t>New Wood River</t>
  </si>
  <si>
    <t>UW32</t>
  </si>
  <si>
    <t>Noisy and Pine Creeks</t>
  </si>
  <si>
    <t>UW33</t>
  </si>
  <si>
    <t>Somo River</t>
  </si>
  <si>
    <t>UW35</t>
  </si>
  <si>
    <t>Spirit River</t>
  </si>
  <si>
    <t>UW34</t>
  </si>
  <si>
    <t>Upper Rib River</t>
  </si>
  <si>
    <t>CW26</t>
  </si>
  <si>
    <t>Woodboro</t>
  </si>
  <si>
    <t>UW39</t>
  </si>
  <si>
    <t>Pigeon River</t>
  </si>
  <si>
    <t>SH06</t>
  </si>
  <si>
    <t>Sevenmile and Silver Creeks</t>
  </si>
  <si>
    <t>MA01</t>
  </si>
  <si>
    <t>Black Creek</t>
  </si>
  <si>
    <t>CW25</t>
  </si>
  <si>
    <t>Bull Junior Creek</t>
  </si>
  <si>
    <t>CW19</t>
  </si>
  <si>
    <t>Johnson and Peplin Creeks</t>
  </si>
  <si>
    <t>CW15</t>
  </si>
  <si>
    <t>Little Eau Claire River</t>
  </si>
  <si>
    <t>CW13</t>
  </si>
  <si>
    <t>Lower Big Eau Pleine River</t>
  </si>
  <si>
    <t>CW17</t>
  </si>
  <si>
    <t>Lower Eau Claire (Marathon Co.) River</t>
  </si>
  <si>
    <t>CW20</t>
  </si>
  <si>
    <t>Lower Rib River</t>
  </si>
  <si>
    <t>CW23</t>
  </si>
  <si>
    <t>Mosinee Flowage</t>
  </si>
  <si>
    <t>CW16</t>
  </si>
  <si>
    <t>Upper Little Wolf River</t>
  </si>
  <si>
    <t>WR07</t>
  </si>
  <si>
    <t>Little Peshtigo River</t>
  </si>
  <si>
    <t>GB08</t>
  </si>
  <si>
    <t>Little River</t>
  </si>
  <si>
    <t>GB04</t>
  </si>
  <si>
    <t>Lower Peshtigo River</t>
  </si>
  <si>
    <t>GB07</t>
  </si>
  <si>
    <t>Middle Inlet and Lake Noquebay</t>
  </si>
  <si>
    <t>GB09</t>
  </si>
  <si>
    <t>Wausaukee and Lower Menominee Rivers</t>
  </si>
  <si>
    <t>GB13</t>
  </si>
  <si>
    <t>Lower Oconto River</t>
  </si>
  <si>
    <t>GB03</t>
  </si>
  <si>
    <t>Shawano Lake</t>
  </si>
  <si>
    <t>WR15</t>
  </si>
  <si>
    <t>Kinnickinnic River</t>
  </si>
  <si>
    <t>MI01</t>
  </si>
  <si>
    <t>Menomonee River</t>
  </si>
  <si>
    <t>MI03</t>
  </si>
  <si>
    <t>Middle Fox River - Illinois</t>
  </si>
  <si>
    <t>FX04</t>
  </si>
  <si>
    <t>Milwaukee River South</t>
  </si>
  <si>
    <t>MI02</t>
  </si>
  <si>
    <t>Oak Creek</t>
  </si>
  <si>
    <t>SE05</t>
  </si>
  <si>
    <t>Wind Point</t>
  </si>
  <si>
    <t>SE04</t>
  </si>
  <si>
    <t>Middle Kickapoo River</t>
  </si>
  <si>
    <t>LW05</t>
  </si>
  <si>
    <t>Upper Kickapoo River</t>
  </si>
  <si>
    <t>LW06</t>
  </si>
  <si>
    <t>Upper La Crosse River</t>
  </si>
  <si>
    <t>BL06</t>
  </si>
  <si>
    <t>West Fork Kickapoo River</t>
  </si>
  <si>
    <t>LW04</t>
  </si>
  <si>
    <t>Pensaukee River</t>
  </si>
  <si>
    <t>GB02</t>
  </si>
  <si>
    <t>Middle Tomahawk River</t>
  </si>
  <si>
    <t>UW37</t>
  </si>
  <si>
    <t>Rhinelander Flowage</t>
  </si>
  <si>
    <t>UW41</t>
  </si>
  <si>
    <t>Sugar Camp Creek</t>
  </si>
  <si>
    <t>UW42</t>
  </si>
  <si>
    <t>Upper Tomahawk River</t>
  </si>
  <si>
    <t>UW38</t>
  </si>
  <si>
    <t>Arrowhead River and Daggets Creek</t>
  </si>
  <si>
    <t>WR01</t>
  </si>
  <si>
    <t>Fox River - Appleton</t>
  </si>
  <si>
    <t>LF04</t>
  </si>
  <si>
    <t>Lower Wolf River</t>
  </si>
  <si>
    <t>WR04</t>
  </si>
  <si>
    <t>Middle Wolf River</t>
  </si>
  <si>
    <t>WR14</t>
  </si>
  <si>
    <t xml:space="preserve">North Branch and Mainstem Embarrass </t>
  </si>
  <si>
    <t>WR09</t>
  </si>
  <si>
    <t>Shioc River</t>
  </si>
  <si>
    <t>WR13</t>
  </si>
  <si>
    <t>Wolf River - New London and Bear Creek</t>
  </si>
  <si>
    <t>WR12</t>
  </si>
  <si>
    <t>Cedar Creek</t>
  </si>
  <si>
    <t>MI04</t>
  </si>
  <si>
    <t>Onion River</t>
  </si>
  <si>
    <t>SH04</t>
  </si>
  <si>
    <t>Sauk and Sucker Creeks</t>
  </si>
  <si>
    <t>SH01</t>
  </si>
  <si>
    <t>Rush River</t>
  </si>
  <si>
    <t>LC22</t>
  </si>
  <si>
    <t>SC01</t>
  </si>
  <si>
    <t>Trimbelle River and Isabelle Creek</t>
  </si>
  <si>
    <t>LC23</t>
  </si>
  <si>
    <t>Balsam Branch</t>
  </si>
  <si>
    <t>SC05</t>
  </si>
  <si>
    <t>Lower Apple River</t>
  </si>
  <si>
    <t>SC04</t>
  </si>
  <si>
    <t>Trout Brook</t>
  </si>
  <si>
    <t>SC08</t>
  </si>
  <si>
    <t>CW10</t>
  </si>
  <si>
    <t>Mill Creek</t>
  </si>
  <si>
    <t>CW11</t>
  </si>
  <si>
    <t>South Branch Little Wolf River</t>
  </si>
  <si>
    <t>WR08</t>
  </si>
  <si>
    <t>Waupaca River</t>
  </si>
  <si>
    <t>WR05</t>
  </si>
  <si>
    <t>Elk River</t>
  </si>
  <si>
    <t>UC09</t>
  </si>
  <si>
    <t>Lower South Fork Flambeau River</t>
  </si>
  <si>
    <t>UC08</t>
  </si>
  <si>
    <t>Main Creek</t>
  </si>
  <si>
    <t>UC05</t>
  </si>
  <si>
    <t>Middle Jump River</t>
  </si>
  <si>
    <t>UC03</t>
  </si>
  <si>
    <t>Upper South Fork Jump River</t>
  </si>
  <si>
    <t>UC04</t>
  </si>
  <si>
    <t>Sugar and Honey Creeks</t>
  </si>
  <si>
    <t>FX05</t>
  </si>
  <si>
    <t>LW14</t>
  </si>
  <si>
    <t>Mill and Indian Creeks</t>
  </si>
  <si>
    <t>LW10</t>
  </si>
  <si>
    <t>Upper Pine River</t>
  </si>
  <si>
    <t>LW13</t>
  </si>
  <si>
    <t>Willow Creek</t>
  </si>
  <si>
    <t>LW12</t>
  </si>
  <si>
    <t>Bass Creek</t>
  </si>
  <si>
    <t>LR03</t>
  </si>
  <si>
    <t>Blackhawk Creek</t>
  </si>
  <si>
    <t>LR02</t>
  </si>
  <si>
    <t>Marsh Creek</t>
  </si>
  <si>
    <t>LR05</t>
  </si>
  <si>
    <t>Rock River - Milton</t>
  </si>
  <si>
    <t>LR04</t>
  </si>
  <si>
    <t>Turtle Creek</t>
  </si>
  <si>
    <t>LR01</t>
  </si>
  <si>
    <t>Deer Tail Creek</t>
  </si>
  <si>
    <t>UC06</t>
  </si>
  <si>
    <t>Lower Flambeau River</t>
  </si>
  <si>
    <t>UC07</t>
  </si>
  <si>
    <t>Soft Maple and Hay Creeks</t>
  </si>
  <si>
    <t>UC17</t>
  </si>
  <si>
    <t>Thornapple River</t>
  </si>
  <si>
    <t>UC18</t>
  </si>
  <si>
    <t>Weirgor Creek and Brunet River</t>
  </si>
  <si>
    <t>UC19</t>
  </si>
  <si>
    <t>Honey Creek</t>
  </si>
  <si>
    <t>LW16</t>
  </si>
  <si>
    <t>Narrows Creek and Baraboo River</t>
  </si>
  <si>
    <t>LW22</t>
  </si>
  <si>
    <t>Couderay River</t>
  </si>
  <si>
    <t>UC20</t>
  </si>
  <si>
    <t>Trego Lake - Middle Namekagon River</t>
  </si>
  <si>
    <t>SC21</t>
  </si>
  <si>
    <t>WR10</t>
  </si>
  <si>
    <t>Black River</t>
  </si>
  <si>
    <t>SH02</t>
  </si>
  <si>
    <t>Lower Willow River</t>
  </si>
  <si>
    <t>SC02</t>
  </si>
  <si>
    <t>Black and Little Black Rivers</t>
  </si>
  <si>
    <t>BR13</t>
  </si>
  <si>
    <t>Bad Axe River</t>
  </si>
  <si>
    <t>BL02</t>
  </si>
  <si>
    <t>Presque Isle River</t>
  </si>
  <si>
    <t>LS16</t>
  </si>
  <si>
    <t>St Germain River</t>
  </si>
  <si>
    <t>UW43</t>
  </si>
  <si>
    <t>Tamarack Pioneer River</t>
  </si>
  <si>
    <t>UW45</t>
  </si>
  <si>
    <t>Upper Fox River - Illinois</t>
  </si>
  <si>
    <t>FX07</t>
  </si>
  <si>
    <t>Lower Little Wolf River</t>
  </si>
  <si>
    <t>WR06</t>
  </si>
  <si>
    <t>Pine and Willow Rivers</t>
  </si>
  <si>
    <t>WR02</t>
  </si>
  <si>
    <t>Walla Walla and Alder Creeks</t>
  </si>
  <si>
    <t>WR03</t>
  </si>
  <si>
    <t>Lake Butte Des Mortes</t>
  </si>
  <si>
    <t>UF04</t>
  </si>
  <si>
    <t>Fourmile and Fivemile Creek</t>
  </si>
  <si>
    <t>Hemlock Creek</t>
  </si>
  <si>
    <t>CW04</t>
  </si>
  <si>
    <t>WATER-SHED CODE</t>
  </si>
  <si>
    <t xml:space="preserve">WATER-SHED NAME </t>
  </si>
  <si>
    <t xml:space="preserve">NR 151 CODE </t>
  </si>
  <si>
    <t>H</t>
  </si>
  <si>
    <t>Lake Winnebago</t>
  </si>
  <si>
    <t>WATE</t>
  </si>
  <si>
    <t>151.04 (Phosphorous Index)</t>
  </si>
  <si>
    <t>151.05 (manure storage)</t>
  </si>
  <si>
    <t>151.055 (Process waste water)</t>
  </si>
  <si>
    <t>151.02 (Soil erosion)</t>
  </si>
  <si>
    <t>151.03 (Tillage setback)</t>
  </si>
  <si>
    <t>151.06 (Clean water diversion)</t>
  </si>
  <si>
    <t>151.07 (Nutrient managent)</t>
  </si>
  <si>
    <t>151.08 (Manure mangement)</t>
  </si>
  <si>
    <t>GENERAL INFORMATION</t>
  </si>
  <si>
    <t xml:space="preserve">Other </t>
  </si>
  <si>
    <t>Land owned by a local governmental unit, as defined by ATCP 50.01(17), subject to 50% cap in ATCP 50.42(1)(dr)</t>
  </si>
  <si>
    <t xml:space="preserve">A copy of the construction plan coversheet only (WI-001) properly completed by persons with a conservation engineering certification rating sufficient to approve the design of the practice and certify that the practice was installed according to applicable standards. </t>
  </si>
  <si>
    <t xml:space="preserve">FOR WELL CONSTRUCTION AND DECOMMISSIONING ONLY </t>
  </si>
  <si>
    <t xml:space="preserve">The county has a plan for decommissioning a well (check if applicable).     </t>
  </si>
  <si>
    <t>FOR NUTRIENT MANAGEMENT PLANNING</t>
  </si>
  <si>
    <t xml:space="preserve">A copy of the nutrient management plan checklist is attached. </t>
  </si>
  <si>
    <t>COUNTY CERTIFICATION AND VERIFICATION</t>
  </si>
  <si>
    <t>I agree on behalf of the above-referenced county to the terms of this reimbursement request.</t>
  </si>
  <si>
    <t>To request reimbursement, the county, through its authorized representative, must electronically sign by checking the box indicating agreement with the terms of this request, typing the person's name and official title, and dating the request. By signing and submitting this form, the county through its authorized representative:</t>
  </si>
  <si>
    <t>Soil and Water Resource Management Program</t>
  </si>
  <si>
    <t xml:space="preserve">
</t>
  </si>
  <si>
    <t>RACINE</t>
  </si>
  <si>
    <t>VERNON</t>
  </si>
  <si>
    <t>SP18</t>
  </si>
  <si>
    <t>Sugar-Pecatonica</t>
  </si>
  <si>
    <t>50.668 Conservation crop rotation</t>
  </si>
  <si>
    <t>50.663 Conservation cover</t>
  </si>
  <si>
    <t>50.733 Habitat diversification</t>
  </si>
  <si>
    <t>50.738 Harvestable buffers</t>
  </si>
  <si>
    <t>50.74 Hydrologic restoration</t>
  </si>
  <si>
    <t>50.785 Nutrient treatment systems</t>
  </si>
  <si>
    <t>50.882 Stream restoration</t>
  </si>
  <si>
    <t>50.925 Verification of depth to bedrock</t>
  </si>
  <si>
    <t>Linear Feet</t>
  </si>
  <si>
    <t>Select…</t>
  </si>
  <si>
    <t>50.681 Cover crop single species termination</t>
  </si>
  <si>
    <t>50.682 Cover crop single species no termination</t>
  </si>
  <si>
    <t>50.683 Cover crop multi species</t>
  </si>
  <si>
    <t xml:space="preserve">For all nutrient management plans directly funded with cost-share dollars or required as part of another cost-shared practice, the county submits the most current checklist (available at: https://datcp.wi.gov/Pages/Programs_Services/SWRMSect3.aspx Form 480) completed and signed by a qualified nutrient management planner as defined in s. ATCP 50.48 certifying that the nutrient management plan complies with NRCS technical guide nutrient management standard 590. </t>
  </si>
  <si>
    <t>Approved extended contract on file with DATCP</t>
  </si>
  <si>
    <t>SEG for Structural</t>
  </si>
  <si>
    <t>50.78(2) Nutrient mgmt (Silurian)</t>
  </si>
  <si>
    <t>50.78(1) Nutrient mgmt (2015 NRCS Standard)</t>
  </si>
  <si>
    <t xml:space="preserve">DATCP Received: </t>
  </si>
  <si>
    <t>Certification and Cost-Share Reimbursement Request Form</t>
  </si>
  <si>
    <t>Use to certify practices and request partial or final reimbursements. Provide DATCP electronic copies of cost-share contracts, addenda, NM checklists, construction cover sheets, calculation sheets and other required supporting documentation in the combined PDF of each contract submitted for reimbursement.</t>
  </si>
  <si>
    <t>COUNTY:</t>
  </si>
  <si>
    <r>
      <rPr>
        <b/>
        <sz val="10"/>
        <color theme="1"/>
        <rFont val="Arial"/>
        <family val="2"/>
      </rPr>
      <t>Final payment</t>
    </r>
    <r>
      <rPr>
        <sz val="10"/>
        <color theme="1"/>
        <rFont val="Arial"/>
        <family val="2"/>
      </rPr>
      <t xml:space="preserve"> </t>
    </r>
    <r>
      <rPr>
        <i/>
        <sz val="10"/>
        <color theme="1"/>
        <rFont val="Arial"/>
        <family val="2"/>
      </rPr>
      <t>(check only if all practice components of this project have been properly installed)</t>
    </r>
  </si>
  <si>
    <r>
      <rPr>
        <b/>
        <sz val="10"/>
        <color theme="1"/>
        <rFont val="Arial"/>
        <family val="2"/>
      </rPr>
      <t>Partial payment</t>
    </r>
    <r>
      <rPr>
        <sz val="10"/>
        <color theme="1"/>
        <rFont val="Arial"/>
        <family val="2"/>
      </rPr>
      <t xml:space="preserve"> </t>
    </r>
    <r>
      <rPr>
        <i/>
        <sz val="10"/>
        <color theme="1"/>
        <rFont val="Arial"/>
        <family val="2"/>
      </rPr>
      <t xml:space="preserve">(check only if installed practice components provide independent conservation benefits see ACTP 50.40(12)) </t>
    </r>
  </si>
  <si>
    <t>Check applicable location of the cost-share project:</t>
  </si>
  <si>
    <t>LANDOWNER NAME:</t>
  </si>
  <si>
    <t xml:space="preserve">GRANT RECIPIENT NAME: </t>
  </si>
  <si>
    <t xml:space="preserve">   Farm land </t>
  </si>
  <si>
    <r>
      <t xml:space="preserve">COST-SHARED PRACTICE DESCRIPTION 
</t>
    </r>
    <r>
      <rPr>
        <i/>
        <sz val="7"/>
        <color theme="1"/>
        <rFont val="Arial"/>
        <family val="2"/>
      </rPr>
      <t>(Practices should be listed exactly as shown on cost-share contract)</t>
    </r>
  </si>
  <si>
    <t xml:space="preserve"> Personal information you provide may be used for purposes other than that for which it was originally collected. sec. 15.04 (1)(m), Wis. Stats. This form is authorized by s. 92.14, Wis. Stats. Completing this form is voluntary.</t>
  </si>
  <si>
    <t xml:space="preserve">Complete the following as needed to certify that each practice listed on this form has been installed according to technical standards. A separate signature is required on this form to certify the installation of non-engineered practices. </t>
  </si>
  <si>
    <t>TECHNICAL CERTIFICATION</t>
  </si>
  <si>
    <t xml:space="preserve">FOR ENGINEERING PRACTICES </t>
  </si>
  <si>
    <t>A copy of the page/sheet (or applicable part of the page/sheet if a large size drawing) of the “as-built” plan showing the stamp of the professional engineer or other professional acting within the scope of the professional’s Wisconsin registration; or</t>
  </si>
  <si>
    <r>
      <t xml:space="preserve">The county submits one of the following forms of documentation certifying that the engineering practices or practice components listed on the reverse side have been installed according to applicable standards and specifications </t>
    </r>
    <r>
      <rPr>
        <i/>
        <sz val="9"/>
        <color theme="1"/>
        <rFont val="Arial"/>
        <family val="2"/>
      </rPr>
      <t>(check one and attach)</t>
    </r>
    <r>
      <rPr>
        <sz val="9"/>
        <color theme="1"/>
        <rFont val="Arial"/>
        <family val="2"/>
      </rPr>
      <t>:</t>
    </r>
  </si>
  <si>
    <t xml:space="preserve">The county has attached a copy of the appropriate DNR form completed by a well driller or pump installer registered under s. 280.15, Wis. Stats., for filling and sealing wells (required). </t>
  </si>
  <si>
    <t>FOR NON-ENGINEERED PRACTICES AND MULTI-YEAR CROPPING PRACTICES</t>
  </si>
  <si>
    <t>TYPE NAME TO SIGN ELECTRONICALLY:</t>
  </si>
  <si>
    <t>TITLE OF QUALIFIED PERSON:</t>
  </si>
  <si>
    <t>DATE:</t>
  </si>
  <si>
    <t>TITLE OF COUNTY REPRESENTATIVE:</t>
  </si>
  <si>
    <t>c. Verifies that it (1) obtained landowner or grant recipient consent to changes in the cost-share contract, (2) 
    documented these changes in cost using DARM-BLWR-023, and (3) provided copies of DARM-BLWR-023 to all 
    parties to the contract.</t>
  </si>
  <si>
    <t>b. Certifies that it is in possession of documentation of costs incurred and proof of payment if applicable (including 
    receipts, invoices marked paid, and canceled checks) for all supplies and services provided by contractors for this 
    project. For landowner installation and maintenance services, it has invoices and cost-estimates.</t>
  </si>
  <si>
    <t>d. Agrees to maintain documentation related to practice installation, proof of payments, and change orders as 
    required by s. ATCP 50.34(7). All documents will be made available to DATCP upon request.</t>
  </si>
  <si>
    <r>
      <t xml:space="preserve">CHANGE ORDER AMOUNT(S) 
</t>
    </r>
    <r>
      <rPr>
        <i/>
        <sz val="7"/>
        <color theme="1"/>
        <rFont val="Arial"/>
        <family val="2"/>
      </rPr>
      <t>(enter + or -)</t>
    </r>
  </si>
  <si>
    <t xml:space="preserve">  COST-SHARE PAYMENT FROM DATCP</t>
  </si>
  <si>
    <r>
      <t xml:space="preserve">DEDUCT PARTIAL PAYMENTS RECEIVED FROM DATCP </t>
    </r>
    <r>
      <rPr>
        <i/>
        <sz val="7"/>
        <color theme="1"/>
        <rFont val="Arial"/>
        <family val="2"/>
      </rPr>
      <t>(enter -)</t>
    </r>
  </si>
  <si>
    <t>COST-SHARE 
CONTRACT NUMBER:</t>
  </si>
  <si>
    <t>Page 2 of 2</t>
  </si>
  <si>
    <t>Page 1 of 2</t>
  </si>
  <si>
    <t xml:space="preserve">By electronically signing and otherwise completing this section, the person listed below certifies that they (1) are qualified to provide this certification, and (2) has personally reviewed either the installation of the non-engineered practice(s) or the conservation plan for the multi-year cropping practices listed on the first page, and certifies that the practice(s) was installed according to plans, specifications, and standards.   </t>
  </si>
  <si>
    <t xml:space="preserve">a. Certifies that each of the practices listed on this form was installed on or before December 31 of the grant year.  </t>
  </si>
  <si>
    <r>
      <rPr>
        <i/>
        <sz val="11"/>
        <color theme="1"/>
        <rFont val="Arial"/>
        <family val="2"/>
      </rPr>
      <t>This reimbursement request form, along with technical certification documentation and cost-share contract, should be emailed to</t>
    </r>
    <r>
      <rPr>
        <b/>
        <i/>
        <sz val="11"/>
        <color theme="1"/>
        <rFont val="Arial"/>
        <family val="2"/>
      </rPr>
      <t xml:space="preserve"> datcpswrm@wisconsin.gov</t>
    </r>
    <r>
      <rPr>
        <sz val="11"/>
        <color theme="1"/>
        <rFont val="Arial"/>
        <family val="2"/>
      </rPr>
      <t>.</t>
    </r>
    <r>
      <rPr>
        <b/>
        <i/>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</si>
</sst>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32" x14ac:knownFonts="1">
    <font>
      <sz val="11"/>
      <color theme="1"/>
      <name val="Calibri"/>
      <family val="2"/>
      <scheme val="minor"/>
    </font>
    <font>
      <b/>
      <sz val="12"/>
      <name val="Arial"/>
      <family val="2"/>
    </font>
    <font>
      <sz val="10"/>
      <name val="Arial"/>
      <family val="2"/>
    </font>
    <font>
      <sz val="11"/>
      <name val="Arial"/>
      <family val="2"/>
    </font>
    <font>
      <sz val="9"/>
      <color theme="1"/>
      <name val="Arial"/>
      <family val="2"/>
    </font>
    <font>
      <sz val="11"/>
      <color theme="1"/>
      <name val="Arial"/>
      <family val="2"/>
    </font>
    <font>
      <b/>
      <sz val="10"/>
      <color theme="1"/>
      <name val="Arial"/>
      <family val="2"/>
    </font>
    <font>
      <b/>
      <sz val="9"/>
      <color theme="1"/>
      <name val="Arial"/>
      <family val="2"/>
    </font>
    <font>
      <sz val="10"/>
      <color theme="1"/>
      <name val="Arial"/>
      <family val="2"/>
    </font>
    <font>
      <b/>
      <sz val="6"/>
      <name val="Arial"/>
      <family val="2"/>
    </font>
    <font>
      <sz val="11"/>
      <color rgb="FF000000"/>
      <name val="Calibri"/>
      <family val="2"/>
      <scheme val="minor"/>
    </font>
    <font>
      <sz val="11"/>
      <color theme="1"/>
      <name val="Calibri"/>
      <family val="2"/>
      <scheme val="minor"/>
    </font>
    <font>
      <sz val="9"/>
      <name val="Arial"/>
      <family val="2"/>
    </font>
    <font>
      <sz val="9.5"/>
      <color theme="1"/>
      <name val="Calibri"/>
      <family val="2"/>
      <scheme val="minor"/>
    </font>
    <font>
      <sz val="9"/>
      <color rgb="FF000000"/>
      <name val="Times New Roman"/>
      <family val="1"/>
    </font>
    <font>
      <sz val="8"/>
      <color theme="1"/>
      <name val="Calibri"/>
      <family val="2"/>
      <scheme val="minor"/>
    </font>
    <font>
      <sz val="11"/>
      <color theme="1"/>
      <name val="Times New Roman"/>
      <family val="1"/>
    </font>
    <font>
      <sz val="8"/>
      <color theme="1"/>
      <name val="Arial"/>
      <family val="2"/>
    </font>
    <font>
      <b/>
      <i/>
      <sz val="11"/>
      <color theme="1"/>
      <name val="Arial"/>
      <family val="2"/>
    </font>
    <font>
      <b/>
      <sz val="18"/>
      <color theme="1"/>
      <name val="Arial"/>
      <family val="2"/>
    </font>
    <font>
      <sz val="18"/>
      <color theme="1"/>
      <name val="Arial"/>
      <family val="2"/>
    </font>
    <font>
      <i/>
      <sz val="9"/>
      <color theme="1"/>
      <name val="Times New Roman"/>
      <family val="1"/>
    </font>
    <font>
      <i/>
      <sz val="9"/>
      <color theme="1"/>
      <name val="Arial"/>
      <family val="2"/>
    </font>
    <font>
      <b/>
      <sz val="10"/>
      <name val="Arial"/>
      <family val="2"/>
    </font>
    <font>
      <b/>
      <sz val="10"/>
      <color theme="0"/>
      <name val="Arial"/>
      <family val="2"/>
    </font>
    <font>
      <sz val="7"/>
      <color theme="1"/>
      <name val="Arial"/>
      <family val="2"/>
    </font>
    <font>
      <i/>
      <sz val="10"/>
      <color theme="1"/>
      <name val="Arial"/>
      <family val="2"/>
    </font>
    <font>
      <i/>
      <sz val="7"/>
      <color theme="1"/>
      <name val="Arial"/>
      <family val="2"/>
    </font>
    <font>
      <i/>
      <sz val="11"/>
      <color theme="1"/>
      <name val="Arial"/>
      <family val="2"/>
    </font>
    <font>
      <sz val="9"/>
      <color theme="1"/>
      <name val="Calibri"/>
      <family val="2"/>
      <scheme val="minor"/>
    </font>
    <font>
      <b/>
      <sz val="9"/>
      <color theme="1"/>
      <name val="Calibri"/>
      <family val="2"/>
      <scheme val="minor"/>
    </font>
    <font>
      <sz val="7"/>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4" fillId="0" borderId="0">
      <alignment horizontal="center" wrapText="1"/>
    </xf>
    <xf numFmtId="49" fontId="3" fillId="2" borderId="1">
      <alignment vertical="center"/>
      <protection locked="0"/>
    </xf>
    <xf numFmtId="44" fontId="11" fillId="0" borderId="0" applyFont="0" applyFill="0" applyBorder="0" applyAlignment="0" applyProtection="0"/>
  </cellStyleXfs>
  <cellXfs count="146">
    <xf numFmtId="0" fontId="0" fillId="0" borderId="0" xfId="0"/>
    <xf numFmtId="9" fontId="2" fillId="0" borderId="0" xfId="0" applyNumberFormat="1" applyFont="1"/>
    <xf numFmtId="0" fontId="9" fillId="0" borderId="0" xfId="0" applyFont="1"/>
    <xf numFmtId="0" fontId="1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14" fillId="0" borderId="0" xfId="0" applyFont="1" applyAlignment="1">
      <alignment vertical="center"/>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Alignment="1">
      <alignment horizontal="left" vertical="top" wrapText="1" indent="2"/>
    </xf>
    <xf numFmtId="0" fontId="15" fillId="0" borderId="0" xfId="0" applyFont="1" applyAlignment="1">
      <alignment horizontal="left" vertical="top" wrapText="1"/>
    </xf>
    <xf numFmtId="0" fontId="25" fillId="0" borderId="14" xfId="0" applyFont="1" applyBorder="1" applyAlignment="1">
      <alignment horizontal="left"/>
    </xf>
    <xf numFmtId="0" fontId="6" fillId="0" borderId="1" xfId="0" applyFont="1" applyBorder="1" applyAlignment="1">
      <alignment horizontal="center" vertical="center" wrapText="1"/>
    </xf>
    <xf numFmtId="0" fontId="25" fillId="0" borderId="6" xfId="1" applyFont="1" applyBorder="1" applyAlignment="1">
      <alignment horizontal="center" vertical="center" wrapText="1"/>
    </xf>
    <xf numFmtId="49" fontId="2" fillId="4" borderId="1" xfId="2" applyFont="1" applyFill="1" applyAlignment="1">
      <alignment horizontal="left" vertical="center"/>
      <protection locked="0"/>
    </xf>
    <xf numFmtId="0" fontId="8" fillId="0" borderId="0" xfId="0" applyFont="1" applyAlignment="1">
      <alignment horizontal="center" vertical="center" wrapText="1"/>
    </xf>
    <xf numFmtId="164" fontId="4" fillId="3" borderId="1" xfId="1" applyNumberFormat="1" applyFill="1" applyBorder="1" applyAlignment="1" applyProtection="1">
      <alignment vertical="center" wrapText="1"/>
      <protection locked="0"/>
    </xf>
    <xf numFmtId="0" fontId="0" fillId="0" borderId="1" xfId="0" applyBorder="1"/>
    <xf numFmtId="0" fontId="0" fillId="0" borderId="16" xfId="0" applyBorder="1"/>
    <xf numFmtId="0" fontId="0" fillId="0" borderId="5" xfId="0" applyBorder="1"/>
    <xf numFmtId="0" fontId="29" fillId="0" borderId="0" xfId="0" applyFont="1"/>
    <xf numFmtId="0" fontId="30" fillId="0" borderId="0" xfId="0" applyFont="1" applyAlignment="1">
      <alignment horizontal="center" wrapText="1"/>
    </xf>
    <xf numFmtId="0" fontId="25" fillId="0" borderId="16" xfId="1" applyFont="1" applyBorder="1" applyAlignment="1">
      <alignment horizontal="center" vertical="center" wrapText="1"/>
    </xf>
    <xf numFmtId="49" fontId="12" fillId="0" borderId="1" xfId="2" applyFont="1" applyFill="1" applyAlignment="1">
      <alignment vertical="center" wrapText="1"/>
      <protection locked="0"/>
    </xf>
    <xf numFmtId="49" fontId="12" fillId="0" borderId="4" xfId="2" applyFont="1" applyFill="1" applyBorder="1" applyAlignment="1">
      <alignment vertical="center" wrapText="1"/>
      <protection locked="0"/>
    </xf>
    <xf numFmtId="49" fontId="12" fillId="0" borderId="9" xfId="2" applyFont="1" applyFill="1" applyBorder="1">
      <alignment vertical="center"/>
      <protection locked="0"/>
    </xf>
    <xf numFmtId="44" fontId="4" fillId="0" borderId="5" xfId="1" applyNumberFormat="1" applyFill="1" applyBorder="1" applyAlignment="1" applyProtection="1">
      <alignment vertical="center" wrapText="1"/>
      <protection locked="0"/>
    </xf>
    <xf numFmtId="164" fontId="4" fillId="0" borderId="5" xfId="3" applyNumberFormat="1" applyFont="1" applyFill="1" applyBorder="1" applyAlignment="1" applyProtection="1">
      <alignment vertical="center" wrapText="1"/>
      <protection locked="0"/>
    </xf>
    <xf numFmtId="164" fontId="4" fillId="0" borderId="5" xfId="1" applyNumberFormat="1" applyFill="1" applyBorder="1" applyAlignment="1" applyProtection="1">
      <alignment vertical="center" wrapText="1"/>
      <protection locked="0"/>
    </xf>
    <xf numFmtId="49" fontId="12" fillId="0" borderId="13" xfId="2" applyFont="1" applyFill="1" applyBorder="1" applyAlignment="1">
      <alignment vertical="center" wrapText="1"/>
      <protection locked="0"/>
    </xf>
    <xf numFmtId="49" fontId="12" fillId="0" borderId="16" xfId="2" applyFont="1" applyFill="1" applyBorder="1" applyAlignment="1">
      <alignment vertical="center" wrapText="1"/>
      <protection locked="0"/>
    </xf>
    <xf numFmtId="49" fontId="12" fillId="0" borderId="12" xfId="2" applyFont="1" applyFill="1" applyBorder="1">
      <alignment vertical="center"/>
      <protection locked="0"/>
    </xf>
    <xf numFmtId="44" fontId="4" fillId="0" borderId="15" xfId="1" applyNumberFormat="1" applyFill="1" applyBorder="1" applyAlignment="1" applyProtection="1">
      <alignment vertical="center" wrapText="1"/>
      <protection locked="0"/>
    </xf>
    <xf numFmtId="164" fontId="4" fillId="0" borderId="15" xfId="3" applyNumberFormat="1" applyFont="1" applyFill="1" applyBorder="1" applyAlignment="1" applyProtection="1">
      <alignment vertical="center" wrapText="1"/>
      <protection locked="0"/>
    </xf>
    <xf numFmtId="164" fontId="4" fillId="0" borderId="15" xfId="1" applyNumberFormat="1" applyFill="1" applyBorder="1" applyAlignment="1" applyProtection="1">
      <alignment vertical="center" wrapText="1"/>
      <protection locked="0"/>
    </xf>
    <xf numFmtId="49" fontId="12" fillId="0" borderId="1" xfId="2" applyFont="1" applyFill="1">
      <alignment vertical="center"/>
      <protection locked="0"/>
    </xf>
    <xf numFmtId="44" fontId="4" fillId="0" borderId="1" xfId="1" applyNumberFormat="1" applyFill="1" applyBorder="1" applyAlignment="1" applyProtection="1">
      <alignment vertical="center" wrapText="1"/>
      <protection locked="0"/>
    </xf>
    <xf numFmtId="164" fontId="4" fillId="0" borderId="1" xfId="3" applyNumberFormat="1" applyFont="1" applyFill="1" applyBorder="1" applyAlignment="1" applyProtection="1">
      <alignment vertical="center" wrapText="1"/>
      <protection locked="0"/>
    </xf>
    <xf numFmtId="164" fontId="4" fillId="0" borderId="1" xfId="1" applyNumberFormat="1" applyFill="1" applyBorder="1" applyAlignment="1" applyProtection="1">
      <alignment vertical="center" wrapText="1"/>
      <protection locked="0"/>
    </xf>
    <xf numFmtId="0" fontId="24" fillId="6" borderId="14"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7" fillId="0" borderId="8" xfId="0" applyFont="1" applyBorder="1" applyAlignment="1">
      <alignment horizontal="left" vertical="center" wrapText="1"/>
    </xf>
    <xf numFmtId="0" fontId="24" fillId="6" borderId="2"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5" fillId="0" borderId="0" xfId="0" applyFont="1" applyAlignment="1">
      <alignment horizontal="left" wrapText="1"/>
    </xf>
    <xf numFmtId="0" fontId="25" fillId="0" borderId="10" xfId="0" applyFont="1" applyBorder="1" applyAlignment="1">
      <alignment horizontal="left" wrapText="1"/>
    </xf>
    <xf numFmtId="0" fontId="25" fillId="0" borderId="8" xfId="0" applyFont="1" applyBorder="1" applyAlignment="1">
      <alignment horizontal="left" wrapText="1"/>
    </xf>
    <xf numFmtId="0" fontId="26" fillId="0" borderId="14" xfId="0" applyFont="1" applyBorder="1" applyAlignment="1">
      <alignment horizontal="left" wrapText="1"/>
    </xf>
    <xf numFmtId="0" fontId="26" fillId="0" borderId="7" xfId="0" applyFont="1" applyBorder="1" applyAlignment="1">
      <alignment horizontal="left" wrapText="1"/>
    </xf>
    <xf numFmtId="0" fontId="26" fillId="0" borderId="11" xfId="0" applyFont="1" applyBorder="1" applyAlignment="1">
      <alignment horizontal="left" wrapText="1"/>
    </xf>
    <xf numFmtId="0" fontId="8" fillId="0" borderId="13" xfId="0" applyFont="1" applyBorder="1" applyAlignment="1">
      <alignment horizontal="left" vertical="center" wrapText="1" indent="2"/>
    </xf>
    <xf numFmtId="0" fontId="8" fillId="0" borderId="0" xfId="0" applyFont="1" applyAlignment="1">
      <alignment horizontal="left" vertical="center" wrapText="1" indent="2"/>
    </xf>
    <xf numFmtId="0" fontId="8" fillId="0" borderId="12" xfId="0" applyFont="1" applyBorder="1" applyAlignment="1">
      <alignment horizontal="left" vertical="center" wrapText="1" indent="2"/>
    </xf>
    <xf numFmtId="0" fontId="8" fillId="0" borderId="14" xfId="0" applyFont="1" applyBorder="1" applyAlignment="1">
      <alignment horizontal="left" vertical="center" wrapText="1" indent="2"/>
    </xf>
    <xf numFmtId="0" fontId="8" fillId="0" borderId="7" xfId="0" applyFont="1" applyBorder="1" applyAlignment="1">
      <alignment horizontal="left" vertical="center" wrapText="1" indent="2"/>
    </xf>
    <xf numFmtId="0" fontId="8" fillId="0" borderId="11" xfId="0" applyFont="1" applyBorder="1" applyAlignment="1">
      <alignment horizontal="left" vertical="center" wrapText="1" indent="2"/>
    </xf>
    <xf numFmtId="49" fontId="12" fillId="4" borderId="1" xfId="2" quotePrefix="1" applyFont="1" applyFill="1" applyAlignment="1">
      <alignment horizontal="left" vertical="center"/>
      <protection locked="0"/>
    </xf>
    <xf numFmtId="49" fontId="12" fillId="4" borderId="2" xfId="2" quotePrefix="1" applyFont="1" applyFill="1" applyBorder="1" applyAlignment="1">
      <alignment horizontal="left" vertical="center"/>
      <protection locked="0"/>
    </xf>
    <xf numFmtId="0" fontId="25" fillId="0" borderId="2" xfId="0" applyFont="1" applyBorder="1" applyAlignment="1">
      <alignment horizontal="left" wrapText="1"/>
    </xf>
    <xf numFmtId="0" fontId="25" fillId="0" borderId="3" xfId="0" applyFont="1" applyBorder="1" applyAlignment="1">
      <alignment horizontal="left" wrapText="1"/>
    </xf>
    <xf numFmtId="0" fontId="6" fillId="0" borderId="10" xfId="0" applyFont="1" applyBorder="1" applyAlignment="1">
      <alignment horizontal="left" vertical="center" wrapText="1" indent="2"/>
    </xf>
    <xf numFmtId="0" fontId="8" fillId="0" borderId="8" xfId="0" applyFont="1" applyBorder="1" applyAlignment="1">
      <alignment horizontal="left" vertical="center" wrapText="1" indent="2"/>
    </xf>
    <xf numFmtId="0" fontId="8" fillId="0" borderId="9" xfId="0" applyFont="1" applyBorder="1" applyAlignment="1">
      <alignment horizontal="left" vertical="center" wrapText="1" indent="2"/>
    </xf>
    <xf numFmtId="0" fontId="25" fillId="0" borderId="0" xfId="0" applyFont="1" applyAlignment="1">
      <alignment horizontal="center"/>
    </xf>
    <xf numFmtId="0" fontId="0" fillId="0" borderId="0" xfId="0" applyAlignment="1">
      <alignment horizontal="center"/>
    </xf>
    <xf numFmtId="0" fontId="25" fillId="0" borderId="14" xfId="0" applyFont="1" applyBorder="1" applyAlignment="1">
      <alignment horizontal="left"/>
    </xf>
    <xf numFmtId="0" fontId="25" fillId="0" borderId="7" xfId="0" applyFont="1" applyBorder="1" applyAlignment="1">
      <alignment horizontal="left"/>
    </xf>
    <xf numFmtId="0" fontId="25" fillId="0" borderId="11" xfId="0" applyFont="1" applyBorder="1" applyAlignment="1">
      <alignment horizontal="left"/>
    </xf>
    <xf numFmtId="0" fontId="8" fillId="0" borderId="10" xfId="0" applyFont="1" applyBorder="1" applyAlignment="1">
      <alignment horizontal="left" vertical="center" wrapText="1" indent="2"/>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24" fillId="6" borderId="5" xfId="0" applyFont="1" applyFill="1" applyBorder="1" applyAlignment="1">
      <alignment horizontal="left" vertical="center"/>
    </xf>
    <xf numFmtId="0" fontId="5" fillId="0" borderId="0" xfId="0" applyFont="1" applyAlignment="1">
      <alignment horizontal="center"/>
    </xf>
    <xf numFmtId="49" fontId="2" fillId="7" borderId="1" xfId="2" quotePrefix="1" applyFont="1" applyFill="1" applyAlignment="1">
      <alignment horizontal="left" vertical="center"/>
      <protection locked="0"/>
    </xf>
    <xf numFmtId="0" fontId="0" fillId="0" borderId="0" xfId="0" applyAlignment="1">
      <alignment horizontal="left" vertical="top" wrapText="1" indent="2"/>
    </xf>
    <xf numFmtId="0" fontId="25" fillId="0" borderId="0" xfId="0" applyFont="1" applyAlignment="1">
      <alignment horizontal="left"/>
    </xf>
    <xf numFmtId="0" fontId="25" fillId="0" borderId="12" xfId="0" applyFont="1" applyBorder="1"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vertical="top" wrapText="1"/>
    </xf>
    <xf numFmtId="0" fontId="0" fillId="0" borderId="0" xfId="0" applyAlignment="1">
      <alignment horizontal="left" vertical="top" wrapText="1"/>
    </xf>
    <xf numFmtId="0" fontId="22" fillId="0" borderId="8" xfId="0" applyFont="1" applyBorder="1" applyAlignment="1">
      <alignment horizontal="left" vertical="center" wrapText="1"/>
    </xf>
    <xf numFmtId="0" fontId="21" fillId="0" borderId="8" xfId="0" applyFont="1" applyBorder="1" applyAlignment="1">
      <alignment horizontal="left" vertical="center" wrapText="1"/>
    </xf>
    <xf numFmtId="0" fontId="16" fillId="0" borderId="0" xfId="0" applyFont="1" applyAlignment="1">
      <alignment horizontal="center" vertical="top" wrapText="1"/>
    </xf>
    <xf numFmtId="0" fontId="4" fillId="4" borderId="0" xfId="0" applyFont="1" applyFill="1" applyAlignment="1">
      <alignment horizontal="center" vertical="top"/>
    </xf>
    <xf numFmtId="0" fontId="4" fillId="4" borderId="12" xfId="0" applyFont="1" applyFill="1" applyBorder="1" applyAlignment="1">
      <alignment horizontal="center" vertical="top"/>
    </xf>
    <xf numFmtId="0" fontId="4" fillId="4" borderId="8" xfId="0" applyFont="1" applyFill="1" applyBorder="1" applyAlignment="1">
      <alignment horizontal="center" vertical="top"/>
    </xf>
    <xf numFmtId="0" fontId="4" fillId="4" borderId="9" xfId="0" applyFont="1" applyFill="1" applyBorder="1" applyAlignment="1">
      <alignment horizontal="center" vertical="top"/>
    </xf>
    <xf numFmtId="0" fontId="17" fillId="4" borderId="1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4"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11" xfId="0" applyFont="1" applyFill="1" applyBorder="1" applyAlignment="1">
      <alignment horizontal="center" vertical="center"/>
    </xf>
    <xf numFmtId="0" fontId="17" fillId="5" borderId="0" xfId="0" applyFont="1" applyFill="1" applyAlignment="1">
      <alignment horizontal="center" vertical="center"/>
    </xf>
    <xf numFmtId="0" fontId="23" fillId="4" borderId="2"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4" borderId="4" xfId="0" applyFont="1" applyFill="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17" fillId="0" borderId="13" xfId="0" applyFont="1" applyBorder="1" applyAlignment="1">
      <alignment horizontal="right" vertical="top" wrapText="1"/>
    </xf>
    <xf numFmtId="0" fontId="17" fillId="0" borderId="0" xfId="0" applyFont="1" applyBorder="1" applyAlignment="1">
      <alignment horizontal="right" vertical="top" wrapText="1"/>
    </xf>
    <xf numFmtId="0" fontId="17" fillId="0" borderId="12" xfId="0" applyFont="1" applyBorder="1" applyAlignment="1">
      <alignment horizontal="right" vertical="top"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2" xfId="0" applyFont="1" applyBorder="1" applyAlignment="1">
      <alignment horizontal="center" vertical="center" wrapText="1"/>
    </xf>
    <xf numFmtId="49" fontId="2" fillId="4" borderId="2" xfId="2" quotePrefix="1" applyFont="1" applyFill="1" applyBorder="1" applyAlignment="1">
      <alignment horizontal="center" vertical="center"/>
      <protection locked="0"/>
    </xf>
    <xf numFmtId="49" fontId="2" fillId="4" borderId="3" xfId="2" quotePrefix="1" applyFont="1" applyFill="1" applyBorder="1" applyAlignment="1">
      <alignment horizontal="center" vertical="center"/>
      <protection locked="0"/>
    </xf>
    <xf numFmtId="49" fontId="2" fillId="4" borderId="4" xfId="2" quotePrefix="1" applyFont="1" applyFill="1" applyBorder="1" applyAlignment="1">
      <alignment horizontal="center" vertical="center"/>
      <protection locked="0"/>
    </xf>
    <xf numFmtId="0" fontId="8" fillId="0" borderId="13" xfId="0" applyFont="1" applyBorder="1" applyAlignment="1">
      <alignment horizontal="left" vertical="top" wrapText="1" indent="2"/>
    </xf>
    <xf numFmtId="0" fontId="8" fillId="0" borderId="0" xfId="0" applyFont="1" applyAlignment="1">
      <alignment horizontal="left" vertical="top" wrapText="1" indent="2"/>
    </xf>
    <xf numFmtId="0" fontId="8" fillId="0" borderId="12" xfId="0" applyFont="1" applyBorder="1" applyAlignment="1">
      <alignment horizontal="left" vertical="top" wrapText="1" indent="2"/>
    </xf>
    <xf numFmtId="0" fontId="8" fillId="0" borderId="10" xfId="0" applyFont="1" applyBorder="1" applyAlignment="1">
      <alignment horizontal="left" vertical="top" wrapText="1" indent="2"/>
    </xf>
    <xf numFmtId="0" fontId="8" fillId="0" borderId="8" xfId="0" applyFont="1" applyBorder="1" applyAlignment="1">
      <alignment horizontal="left" vertical="top" wrapText="1" indent="2"/>
    </xf>
    <xf numFmtId="0" fontId="8" fillId="0" borderId="9" xfId="0" applyFont="1" applyBorder="1" applyAlignment="1">
      <alignment horizontal="left" vertical="top" wrapText="1" indent="2"/>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18"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2" fillId="5" borderId="10"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5" fillId="0" borderId="1" xfId="0" applyFont="1" applyBorder="1" applyAlignment="1">
      <alignment horizontal="left"/>
    </xf>
    <xf numFmtId="0" fontId="25" fillId="0" borderId="7" xfId="0" applyFont="1" applyBorder="1" applyAlignment="1">
      <alignment horizontal="center"/>
    </xf>
    <xf numFmtId="0" fontId="31" fillId="0" borderId="7" xfId="0" applyFont="1" applyBorder="1" applyAlignment="1">
      <alignment horizontal="center"/>
    </xf>
    <xf numFmtId="0" fontId="31" fillId="0" borderId="0" xfId="0" applyFont="1" applyAlignment="1">
      <alignment horizont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8" fillId="0" borderId="1" xfId="0" applyFont="1" applyBorder="1" applyAlignment="1">
      <alignment horizontal="left" vertical="top" wrapText="1" indent="2"/>
    </xf>
    <xf numFmtId="0" fontId="8" fillId="0" borderId="1" xfId="0" applyFont="1" applyBorder="1" applyAlignment="1">
      <alignment horizontal="left" vertical="center" wrapText="1" indent="2"/>
    </xf>
    <xf numFmtId="0" fontId="8" fillId="0" borderId="1" xfId="0" applyFont="1" applyBorder="1" applyAlignment="1">
      <alignment horizontal="left" vertical="top" wrapText="1"/>
    </xf>
  </cellXfs>
  <cellStyles count="4">
    <cellStyle name="9pt Header" xfId="1"/>
    <cellStyle name="Currency" xfId="3" builtinId="4"/>
    <cellStyle name="Fill in 11 pt" xfId="2"/>
    <cellStyle name="Normal" xfId="0" builtinId="0"/>
  </cellStyles>
  <dxfs count="0"/>
  <tableStyles count="0" defaultTableStyle="TableStyleMedium2" defaultPivotStyle="PivotStyleLight16"/>
  <colors>
    <mruColors>
      <color rgb="FFE6F2FA"/>
      <color rgb="FFD7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96844</xdr:colOff>
      <xdr:row>0</xdr:row>
      <xdr:rowOff>66107</xdr:rowOff>
    </xdr:from>
    <xdr:to>
      <xdr:col>0</xdr:col>
      <xdr:colOff>823191</xdr:colOff>
      <xdr:row>3</xdr:row>
      <xdr:rowOff>75780</xdr:rowOff>
    </xdr:to>
    <xdr:pic>
      <xdr:nvPicPr>
        <xdr:cNvPr id="1036" name="Picture 2">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1"/>
        <a:srcRect/>
        <a:stretch/>
      </xdr:blipFill>
      <xdr:spPr bwMode="auto">
        <a:xfrm>
          <a:off x="96844" y="66107"/>
          <a:ext cx="726347" cy="724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850900</xdr:colOff>
          <xdr:row>11</xdr:row>
          <xdr:rowOff>0</xdr:rowOff>
        </xdr:from>
        <xdr:to>
          <xdr:col>4</xdr:col>
          <xdr:colOff>298450</xdr:colOff>
          <xdr:row>12</xdr:row>
          <xdr:rowOff>0</xdr:rowOff>
        </xdr:to>
        <xdr:sp macro="" textlink="">
          <xdr:nvSpPr>
            <xdr:cNvPr id="2" name="Check Box 12" hidden="1">
              <a:extLst>
                <a:ext uri="{63B3BB69-23CF-44E3-9099-C40C66FF867C}">
                  <a14:compatExt spid="_x0000_s1036"/>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838200</xdr:colOff>
          <xdr:row>9</xdr:row>
          <xdr:rowOff>209550</xdr:rowOff>
        </xdr:from>
        <xdr:to>
          <xdr:col>4</xdr:col>
          <xdr:colOff>241300</xdr:colOff>
          <xdr:row>10</xdr:row>
          <xdr:rowOff>127000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323850</xdr:colOff>
          <xdr:row>16</xdr:row>
          <xdr:rowOff>203200</xdr:rowOff>
        </xdr:from>
        <xdr:to>
          <xdr:col>4</xdr:col>
          <xdr:colOff>641350</xdr:colOff>
          <xdr:row>17</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476250</xdr:colOff>
          <xdr:row>16</xdr:row>
          <xdr:rowOff>228600</xdr:rowOff>
        </xdr:from>
        <xdr:to>
          <xdr:col>6</xdr:col>
          <xdr:colOff>685800</xdr:colOff>
          <xdr:row>17</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266700</xdr:colOff>
          <xdr:row>32</xdr:row>
          <xdr:rowOff>203200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12700</xdr:rowOff>
        </xdr:from>
        <xdr:to>
          <xdr:col>0</xdr:col>
          <xdr:colOff>317500</xdr:colOff>
          <xdr:row>33</xdr:row>
          <xdr:rowOff>203200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0</xdr:rowOff>
        </xdr:from>
        <xdr:to>
          <xdr:col>0</xdr:col>
          <xdr:colOff>317500</xdr:colOff>
          <xdr:row>36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12700</xdr:rowOff>
        </xdr:from>
        <xdr:to>
          <xdr:col>0</xdr:col>
          <xdr:colOff>209550</xdr:colOff>
          <xdr:row>36</xdr:row>
          <xdr:rowOff>203200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914400</xdr:rowOff>
        </xdr:from>
        <xdr:to>
          <xdr:col>0</xdr:col>
          <xdr:colOff>222250</xdr:colOff>
          <xdr:row>39</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50</xdr:row>
          <xdr:rowOff>317500</xdr:rowOff>
        </xdr:from>
        <xdr:to>
          <xdr:col>0</xdr:col>
          <xdr:colOff>190500</xdr:colOff>
          <xdr:row>52</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792733</xdr:colOff>
      <xdr:row>0</xdr:row>
      <xdr:rowOff>105840</xdr:rowOff>
    </xdr:from>
    <xdr:ext cx="4181434" cy="718851"/>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92733" y="105840"/>
          <a:ext cx="4181434" cy="71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Times New Roman" panose="02020603050405020304" pitchFamily="18" charset="0"/>
              <a:cs typeface="Times New Roman" panose="02020603050405020304" pitchFamily="18" charset="0"/>
            </a:rPr>
            <a:t>Wisconsin Department of Agriculture, Trade and Consumer Protection </a:t>
          </a:r>
        </a:p>
        <a:p>
          <a:r>
            <a:rPr lang="en-US" sz="1050" i="1">
              <a:latin typeface="Times New Roman" panose="02020603050405020304" pitchFamily="18" charset="0"/>
              <a:cs typeface="Times New Roman" panose="02020603050405020304" pitchFamily="18" charset="0"/>
            </a:rPr>
            <a:t>Division of Agricultural Resource Management</a:t>
          </a:r>
        </a:p>
        <a:p>
          <a:r>
            <a:rPr lang="en-US" sz="1050">
              <a:latin typeface="Times New Roman" panose="02020603050405020304" pitchFamily="18" charset="0"/>
              <a:cs typeface="Times New Roman" panose="02020603050405020304" pitchFamily="18" charset="0"/>
            </a:rPr>
            <a:t>Bureau of Land &amp; Water Resources</a:t>
          </a:r>
        </a:p>
        <a:p>
          <a:r>
            <a:rPr lang="en-US" sz="1050">
              <a:latin typeface="Times New Roman" panose="02020603050405020304" pitchFamily="18" charset="0"/>
              <a:cs typeface="Times New Roman" panose="02020603050405020304" pitchFamily="18" charset="0"/>
            </a:rPr>
            <a:t>PO Box 8911,</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Madison, WI  53708-8911</a:t>
          </a:r>
          <a:endParaRPr lang="en-US" sz="900">
            <a:latin typeface="Times New Roman" panose="02020603050405020304" pitchFamily="18" charset="0"/>
            <a:cs typeface="Times New Roman" panose="02020603050405020304" pitchFamily="18" charset="0"/>
          </a:endParaRPr>
        </a:p>
      </xdr:txBody>
    </xdr:sp>
    <xdr:clientData/>
  </xdr:oneCellAnchor>
  <mc:AlternateContent xmlns:mc="http://schemas.openxmlformats.org/markup-compatibility/2006">
    <mc:Choice xmlns:a14="http://schemas.microsoft.com/office/drawing/2010/main" Requires="a14">
      <xdr:twoCellAnchor>
        <xdr:from>
          <xdr:col>4</xdr:col>
          <xdr:colOff>0</xdr:colOff>
          <xdr:row>13</xdr:row>
          <xdr:rowOff>31750</xdr:rowOff>
        </xdr:from>
        <xdr:to>
          <xdr:col>4</xdr:col>
          <xdr:colOff>266700</xdr:colOff>
          <xdr:row>13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11</xdr:row>
          <xdr:rowOff>31750</xdr:rowOff>
        </xdr:from>
        <xdr:to>
          <xdr:col>0</xdr:col>
          <xdr:colOff>336550</xdr:colOff>
          <xdr:row>12</xdr:row>
          <xdr:rowOff>50800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317501</xdr:colOff>
          <xdr:row>15</xdr:row>
          <xdr:rowOff>7471</xdr:rowOff>
        </xdr:from>
        <xdr:to>
          <xdr:col>4</xdr:col>
          <xdr:colOff>508000</xdr:colOff>
          <xdr:row>15</xdr:row>
          <xdr:rowOff>246529</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U58"/>
  <sheetViews>
    <sheetView tabSelected="1" view="pageLayout" zoomScale="85" zoomScaleNormal="100" zoomScaleSheetLayoutView="160" zoomScalePageLayoutView="85" workbookViewId="0">
      <selection activeCell="A31" sqref="A31:H31"/>
    </sheetView>
  </sheetViews>
  <sheetFormatPr defaultColWidth="6.453125" defaultRowHeight="14.5" x14ac:dyDescent="0.35"/>
  <cols>
    <col min="1" max="1" width="20.26953125" customWidth="1"/>
    <col min="2" max="2" width="8" customWidth="1"/>
    <col min="3" max="3" width="8.453125" customWidth="1"/>
    <col min="4" max="4" width="12" customWidth="1"/>
    <col min="5" max="5" width="11.26953125" customWidth="1"/>
    <col min="6" max="6" width="11.81640625" customWidth="1"/>
    <col min="7" max="7" width="13.81640625" customWidth="1"/>
    <col min="8" max="8" width="11.81640625" customWidth="1"/>
    <col min="9" max="9" width="13.54296875" customWidth="1"/>
  </cols>
  <sheetData>
    <row r="1" spans="1:12" ht="28" customHeight="1" x14ac:dyDescent="0.35">
      <c r="A1" s="87" t="s">
        <v>808</v>
      </c>
      <c r="B1" s="87"/>
      <c r="C1" s="87"/>
      <c r="D1" s="87"/>
      <c r="E1" s="87"/>
      <c r="F1" s="97"/>
      <c r="G1" s="97"/>
      <c r="H1" s="97"/>
    </row>
    <row r="2" spans="1:12" ht="14.25" customHeight="1" x14ac:dyDescent="0.35">
      <c r="A2" s="87"/>
      <c r="B2" s="87"/>
      <c r="C2" s="87"/>
      <c r="D2" s="87"/>
      <c r="E2" s="87"/>
      <c r="F2" s="94" t="s">
        <v>807</v>
      </c>
      <c r="G2" s="95"/>
      <c r="H2" s="96"/>
    </row>
    <row r="3" spans="1:12" ht="14.25" customHeight="1" x14ac:dyDescent="0.35">
      <c r="A3" s="87"/>
      <c r="B3" s="87"/>
      <c r="C3" s="87"/>
      <c r="D3" s="87"/>
      <c r="E3" s="87"/>
      <c r="F3" s="92" t="s">
        <v>831</v>
      </c>
      <c r="G3" s="88"/>
      <c r="H3" s="89"/>
    </row>
    <row r="4" spans="1:12" ht="14.25" customHeight="1" x14ac:dyDescent="0.35">
      <c r="A4" s="87"/>
      <c r="B4" s="87"/>
      <c r="C4" s="87"/>
      <c r="D4" s="87"/>
      <c r="E4" s="87"/>
      <c r="F4" s="92"/>
      <c r="G4" s="88"/>
      <c r="H4" s="89"/>
    </row>
    <row r="5" spans="1:12" ht="4" customHeight="1" x14ac:dyDescent="0.35">
      <c r="A5" s="87"/>
      <c r="B5" s="87"/>
      <c r="C5" s="87"/>
      <c r="D5" s="87"/>
      <c r="E5" s="87"/>
      <c r="F5" s="93"/>
      <c r="G5" s="90"/>
      <c r="H5" s="91"/>
    </row>
    <row r="6" spans="1:12" ht="26.25" customHeight="1" x14ac:dyDescent="0.5">
      <c r="A6" s="81" t="s">
        <v>832</v>
      </c>
      <c r="B6" s="82"/>
      <c r="C6" s="82"/>
      <c r="D6" s="82"/>
      <c r="E6" s="82"/>
      <c r="F6" s="82"/>
      <c r="G6" s="82"/>
      <c r="H6" s="82"/>
    </row>
    <row r="7" spans="1:12" ht="26.25" customHeight="1" x14ac:dyDescent="0.35">
      <c r="A7" s="83" t="s">
        <v>842</v>
      </c>
      <c r="B7" s="84"/>
      <c r="C7" s="84"/>
      <c r="D7" s="84"/>
      <c r="E7" s="84"/>
      <c r="F7" s="84"/>
      <c r="G7" s="84"/>
      <c r="H7" s="84"/>
      <c r="I7" s="12"/>
      <c r="J7" s="12"/>
      <c r="K7" s="12"/>
      <c r="L7" s="12"/>
    </row>
    <row r="8" spans="1:12" ht="44.25" customHeight="1" x14ac:dyDescent="0.35">
      <c r="A8" s="85" t="s">
        <v>833</v>
      </c>
      <c r="B8" s="86"/>
      <c r="C8" s="86"/>
      <c r="D8" s="86"/>
      <c r="E8" s="86"/>
      <c r="F8" s="86"/>
      <c r="G8" s="86"/>
      <c r="H8" s="86"/>
      <c r="I8" s="12"/>
      <c r="J8" s="12"/>
      <c r="K8" s="12"/>
      <c r="L8" s="12"/>
    </row>
    <row r="9" spans="1:12" ht="15" customHeight="1" x14ac:dyDescent="0.35">
      <c r="A9" s="45" t="s">
        <v>796</v>
      </c>
      <c r="B9" s="46"/>
      <c r="C9" s="42"/>
      <c r="D9" s="42"/>
      <c r="E9" s="42"/>
      <c r="F9" s="42"/>
      <c r="G9" s="42"/>
      <c r="H9" s="43"/>
    </row>
    <row r="10" spans="1:12" ht="21" customHeight="1" x14ac:dyDescent="0.35">
      <c r="A10" s="13" t="s">
        <v>834</v>
      </c>
      <c r="B10" s="104"/>
      <c r="C10" s="47" t="s">
        <v>860</v>
      </c>
      <c r="D10" s="47"/>
      <c r="E10" s="56" t="s">
        <v>835</v>
      </c>
      <c r="F10" s="57"/>
      <c r="G10" s="57"/>
      <c r="H10" s="58"/>
    </row>
    <row r="11" spans="1:12" s="5" customFormat="1" ht="25.5" customHeight="1" x14ac:dyDescent="0.35">
      <c r="A11" s="16"/>
      <c r="B11" s="105"/>
      <c r="C11" s="59"/>
      <c r="D11" s="60"/>
      <c r="E11" s="53"/>
      <c r="F11" s="54"/>
      <c r="G11" s="54"/>
      <c r="H11" s="55"/>
    </row>
    <row r="12" spans="1:12" ht="40.5" customHeight="1" x14ac:dyDescent="0.35">
      <c r="A12" s="109" t="s">
        <v>827</v>
      </c>
      <c r="B12" s="110"/>
      <c r="C12" s="110"/>
      <c r="D12" s="117"/>
      <c r="E12" s="53" t="s">
        <v>836</v>
      </c>
      <c r="F12" s="54"/>
      <c r="G12" s="54"/>
      <c r="H12" s="55"/>
    </row>
    <row r="13" spans="1:12" ht="6" customHeight="1" x14ac:dyDescent="0.35">
      <c r="A13" s="109"/>
      <c r="B13" s="110"/>
      <c r="C13" s="110"/>
      <c r="D13" s="117"/>
      <c r="E13" s="53"/>
      <c r="F13" s="54"/>
      <c r="G13" s="54"/>
      <c r="H13" s="55"/>
    </row>
    <row r="14" spans="1:12" ht="23.25" customHeight="1" x14ac:dyDescent="0.35">
      <c r="A14" s="48" t="s">
        <v>838</v>
      </c>
      <c r="B14" s="49"/>
      <c r="C14" s="49"/>
      <c r="D14" s="17"/>
      <c r="E14" s="63" t="s">
        <v>828</v>
      </c>
      <c r="F14" s="64"/>
      <c r="G14" s="64"/>
      <c r="H14" s="65"/>
    </row>
    <row r="15" spans="1:12" ht="27" customHeight="1" x14ac:dyDescent="0.35">
      <c r="A15" s="118"/>
      <c r="B15" s="119"/>
      <c r="C15" s="120"/>
      <c r="D15" s="7"/>
      <c r="E15" s="50" t="s">
        <v>837</v>
      </c>
      <c r="F15" s="51"/>
      <c r="G15" s="51"/>
      <c r="H15" s="52"/>
    </row>
    <row r="16" spans="1:12" ht="27.5" customHeight="1" x14ac:dyDescent="0.35">
      <c r="A16" s="61" t="s">
        <v>839</v>
      </c>
      <c r="B16" s="62"/>
      <c r="C16" s="62"/>
      <c r="D16" s="7"/>
      <c r="E16" s="106" t="s">
        <v>798</v>
      </c>
      <c r="F16" s="107"/>
      <c r="G16" s="107"/>
      <c r="H16" s="108"/>
    </row>
    <row r="17" spans="1:8" ht="30.65" customHeight="1" x14ac:dyDescent="0.35">
      <c r="A17" s="118"/>
      <c r="B17" s="119"/>
      <c r="C17" s="120"/>
      <c r="E17" s="109" t="s">
        <v>840</v>
      </c>
      <c r="F17" s="110"/>
      <c r="G17" s="113" t="s">
        <v>797</v>
      </c>
      <c r="H17" s="114"/>
    </row>
    <row r="18" spans="1:8" ht="25.5" customHeight="1" x14ac:dyDescent="0.35">
      <c r="A18" s="10"/>
      <c r="B18" s="8"/>
      <c r="C18" s="8"/>
      <c r="D18" s="9"/>
      <c r="E18" s="111"/>
      <c r="F18" s="112"/>
      <c r="G18" s="115"/>
      <c r="H18" s="116"/>
    </row>
    <row r="19" spans="1:8" ht="9.75" customHeight="1" x14ac:dyDescent="0.35">
      <c r="A19" s="44"/>
      <c r="B19" s="44"/>
      <c r="C19" s="44"/>
      <c r="D19" s="44"/>
      <c r="E19" s="44"/>
      <c r="F19" s="44"/>
      <c r="G19" s="44"/>
      <c r="H19" s="44"/>
    </row>
    <row r="20" spans="1:8" ht="20.25" customHeight="1" x14ac:dyDescent="0.35">
      <c r="A20" s="14" t="s">
        <v>108</v>
      </c>
      <c r="B20" s="14" t="s">
        <v>109</v>
      </c>
      <c r="C20" s="14" t="s">
        <v>110</v>
      </c>
      <c r="D20" s="14" t="s">
        <v>111</v>
      </c>
      <c r="E20" s="14" t="s">
        <v>112</v>
      </c>
      <c r="F20" s="14" t="s">
        <v>115</v>
      </c>
      <c r="G20" s="14" t="s">
        <v>113</v>
      </c>
      <c r="H20" s="14" t="s">
        <v>785</v>
      </c>
    </row>
    <row r="21" spans="1:8" ht="56.25" customHeight="1" thickBot="1" x14ac:dyDescent="0.4">
      <c r="A21" s="24" t="s">
        <v>841</v>
      </c>
      <c r="B21" s="15" t="s">
        <v>784</v>
      </c>
      <c r="C21" s="15" t="s">
        <v>782</v>
      </c>
      <c r="D21" s="15" t="s">
        <v>783</v>
      </c>
      <c r="E21" s="15" t="s">
        <v>121</v>
      </c>
      <c r="F21" s="15" t="s">
        <v>857</v>
      </c>
      <c r="G21" s="15" t="s">
        <v>859</v>
      </c>
      <c r="H21" s="15" t="s">
        <v>858</v>
      </c>
    </row>
    <row r="22" spans="1:8" ht="48" customHeight="1" x14ac:dyDescent="0.35">
      <c r="A22" s="25" t="s">
        <v>822</v>
      </c>
      <c r="B22" s="26" t="s">
        <v>822</v>
      </c>
      <c r="C22" s="27" t="s">
        <v>822</v>
      </c>
      <c r="D22" s="28" t="e">
        <f>VLOOKUP(C22,'Pull Down'!I2:J336,2,FALSE)</f>
        <v>#N/A</v>
      </c>
      <c r="E22" s="29"/>
      <c r="F22" s="30"/>
      <c r="G22" s="29"/>
      <c r="H22" s="30">
        <f>E22+F22+G22</f>
        <v>0</v>
      </c>
    </row>
    <row r="23" spans="1:8" ht="48.65" customHeight="1" x14ac:dyDescent="0.35">
      <c r="A23" s="25" t="s">
        <v>822</v>
      </c>
      <c r="B23" s="26" t="s">
        <v>822</v>
      </c>
      <c r="C23" s="27" t="s">
        <v>822</v>
      </c>
      <c r="D23" s="28" t="e">
        <f>VLOOKUP(C23,'Pull Down'!I3:J345,2,FALSE)</f>
        <v>#N/A</v>
      </c>
      <c r="E23" s="29"/>
      <c r="F23" s="30"/>
      <c r="G23" s="29"/>
      <c r="H23" s="30">
        <f t="shared" ref="H23:H25" si="0">E23+F23+G23</f>
        <v>0</v>
      </c>
    </row>
    <row r="24" spans="1:8" ht="48.65" customHeight="1" x14ac:dyDescent="0.35">
      <c r="A24" s="31" t="s">
        <v>822</v>
      </c>
      <c r="B24" s="32" t="s">
        <v>822</v>
      </c>
      <c r="C24" s="33" t="s">
        <v>822</v>
      </c>
      <c r="D24" s="34" t="e">
        <f>VLOOKUP(C24,'Pull Down'!I4:J346,2,FALSE)</f>
        <v>#N/A</v>
      </c>
      <c r="E24" s="35"/>
      <c r="F24" s="36"/>
      <c r="G24" s="35"/>
      <c r="H24" s="30">
        <f t="shared" si="0"/>
        <v>0</v>
      </c>
    </row>
    <row r="25" spans="1:8" ht="48.65" customHeight="1" x14ac:dyDescent="0.35">
      <c r="A25" s="25" t="s">
        <v>822</v>
      </c>
      <c r="B25" s="25" t="s">
        <v>822</v>
      </c>
      <c r="C25" s="37" t="s">
        <v>822</v>
      </c>
      <c r="D25" s="38" t="e">
        <f>VLOOKUP(C25,'Pull Down'!I6:J348,2,FALSE)</f>
        <v>#N/A</v>
      </c>
      <c r="E25" s="39"/>
      <c r="F25" s="40"/>
      <c r="G25" s="39"/>
      <c r="H25" s="30">
        <f t="shared" si="0"/>
        <v>0</v>
      </c>
    </row>
    <row r="26" spans="1:8" ht="25" customHeight="1" x14ac:dyDescent="0.35">
      <c r="E26" s="22"/>
      <c r="F26" s="23"/>
      <c r="G26" s="23"/>
      <c r="H26" s="18">
        <f>SUM(H22:H25)</f>
        <v>0</v>
      </c>
    </row>
    <row r="27" spans="1:8" ht="16.5" customHeight="1" x14ac:dyDescent="0.35">
      <c r="A27" s="66" t="s">
        <v>862</v>
      </c>
      <c r="B27" s="67"/>
      <c r="C27" s="67"/>
      <c r="D27" s="67"/>
      <c r="E27" s="67"/>
      <c r="F27" s="67"/>
      <c r="G27" s="67"/>
      <c r="H27" s="67"/>
    </row>
    <row r="28" spans="1:8" ht="38.5" customHeight="1" x14ac:dyDescent="0.35">
      <c r="A28" s="130" t="s">
        <v>865</v>
      </c>
      <c r="B28" s="131"/>
      <c r="C28" s="131"/>
      <c r="D28" s="131"/>
      <c r="E28" s="131"/>
      <c r="F28" s="131"/>
      <c r="G28" s="131"/>
      <c r="H28" s="132"/>
    </row>
    <row r="29" spans="1:8" ht="21" customHeight="1" x14ac:dyDescent="0.35">
      <c r="A29" s="41" t="s">
        <v>844</v>
      </c>
      <c r="B29" s="42"/>
      <c r="C29" s="42"/>
      <c r="D29" s="42"/>
      <c r="E29" s="42"/>
      <c r="F29" s="42"/>
      <c r="G29" s="42"/>
      <c r="H29" s="43"/>
    </row>
    <row r="30" spans="1:8" ht="29.25" customHeight="1" x14ac:dyDescent="0.35">
      <c r="A30" s="133" t="s">
        <v>843</v>
      </c>
      <c r="B30" s="134"/>
      <c r="C30" s="134"/>
      <c r="D30" s="134"/>
      <c r="E30" s="134"/>
      <c r="F30" s="134"/>
      <c r="G30" s="134"/>
      <c r="H30" s="135"/>
    </row>
    <row r="31" spans="1:8" ht="19.5" customHeight="1" x14ac:dyDescent="0.35">
      <c r="A31" s="98" t="s">
        <v>845</v>
      </c>
      <c r="B31" s="99"/>
      <c r="C31" s="99"/>
      <c r="D31" s="99"/>
      <c r="E31" s="99"/>
      <c r="F31" s="99"/>
      <c r="G31" s="99"/>
      <c r="H31" s="100"/>
    </row>
    <row r="32" spans="1:8" ht="30.75" customHeight="1" x14ac:dyDescent="0.35">
      <c r="A32" s="140" t="s">
        <v>847</v>
      </c>
      <c r="B32" s="141"/>
      <c r="C32" s="141"/>
      <c r="D32" s="141"/>
      <c r="E32" s="141"/>
      <c r="F32" s="141"/>
      <c r="G32" s="141"/>
      <c r="H32" s="142"/>
    </row>
    <row r="33" spans="1:21" ht="40" customHeight="1" x14ac:dyDescent="0.35">
      <c r="A33" s="121" t="s">
        <v>846</v>
      </c>
      <c r="B33" s="122"/>
      <c r="C33" s="122"/>
      <c r="D33" s="122"/>
      <c r="E33" s="122"/>
      <c r="F33" s="122"/>
      <c r="G33" s="122"/>
      <c r="H33" s="123"/>
    </row>
    <row r="34" spans="1:21" ht="41.15" customHeight="1" x14ac:dyDescent="0.35">
      <c r="A34" s="124" t="s">
        <v>799</v>
      </c>
      <c r="B34" s="125"/>
      <c r="C34" s="125"/>
      <c r="D34" s="125"/>
      <c r="E34" s="125"/>
      <c r="F34" s="125"/>
      <c r="G34" s="125"/>
      <c r="H34" s="126"/>
    </row>
    <row r="35" spans="1:21" ht="18" customHeight="1" x14ac:dyDescent="0.35">
      <c r="A35" s="72" t="s">
        <v>800</v>
      </c>
      <c r="B35" s="73"/>
      <c r="C35" s="73"/>
      <c r="D35" s="73"/>
      <c r="E35" s="73"/>
      <c r="F35" s="73"/>
      <c r="G35" s="73"/>
      <c r="H35" s="74"/>
    </row>
    <row r="36" spans="1:21" ht="16.5" customHeight="1" x14ac:dyDescent="0.35">
      <c r="A36" s="121" t="s">
        <v>801</v>
      </c>
      <c r="B36" s="122"/>
      <c r="C36" s="122"/>
      <c r="D36" s="122"/>
      <c r="E36" s="122"/>
      <c r="F36" s="122"/>
      <c r="G36" s="122"/>
      <c r="H36" s="123"/>
    </row>
    <row r="37" spans="1:21" ht="28" customHeight="1" x14ac:dyDescent="0.35">
      <c r="A37" s="124" t="s">
        <v>848</v>
      </c>
      <c r="B37" s="125"/>
      <c r="C37" s="125"/>
      <c r="D37" s="125"/>
      <c r="E37" s="125"/>
      <c r="F37" s="125"/>
      <c r="G37" s="125"/>
      <c r="H37" s="126"/>
    </row>
    <row r="38" spans="1:21" ht="16.5" customHeight="1" x14ac:dyDescent="0.35">
      <c r="A38" s="72" t="s">
        <v>802</v>
      </c>
      <c r="B38" s="73"/>
      <c r="C38" s="73"/>
      <c r="D38" s="73"/>
      <c r="E38" s="73"/>
      <c r="F38" s="73"/>
      <c r="G38" s="73"/>
      <c r="H38" s="74"/>
    </row>
    <row r="39" spans="1:21" ht="47.5" customHeight="1" x14ac:dyDescent="0.35">
      <c r="A39" s="127" t="s">
        <v>826</v>
      </c>
      <c r="B39" s="128"/>
      <c r="C39" s="128"/>
      <c r="D39" s="128"/>
      <c r="E39" s="128"/>
      <c r="F39" s="128"/>
      <c r="G39" s="128"/>
      <c r="H39" s="129"/>
    </row>
    <row r="40" spans="1:21" ht="20.25" customHeight="1" x14ac:dyDescent="0.35">
      <c r="A40" s="71" t="s">
        <v>803</v>
      </c>
      <c r="B40" s="64"/>
      <c r="C40" s="64"/>
      <c r="D40" s="64"/>
      <c r="E40" s="64"/>
      <c r="F40" s="64"/>
      <c r="G40" s="64"/>
      <c r="H40" s="65"/>
      <c r="N40" s="78"/>
      <c r="O40" s="78"/>
      <c r="P40" s="78"/>
      <c r="Q40" s="78"/>
      <c r="R40" s="78"/>
      <c r="S40" s="78"/>
      <c r="T40" s="78"/>
      <c r="U40" s="78"/>
    </row>
    <row r="41" spans="1:21" ht="20.25" customHeight="1" x14ac:dyDescent="0.35">
      <c r="A41" s="72" t="s">
        <v>849</v>
      </c>
      <c r="B41" s="73"/>
      <c r="C41" s="73"/>
      <c r="D41" s="73"/>
      <c r="E41" s="73"/>
      <c r="F41" s="73"/>
      <c r="G41" s="73"/>
      <c r="H41" s="74"/>
      <c r="N41" s="11"/>
      <c r="O41" s="11"/>
      <c r="P41" s="11"/>
      <c r="Q41" s="11"/>
      <c r="R41" s="11"/>
      <c r="S41" s="11"/>
      <c r="T41" s="11"/>
      <c r="U41" s="11"/>
    </row>
    <row r="42" spans="1:21" ht="52.5" customHeight="1" x14ac:dyDescent="0.35">
      <c r="A42" s="101" t="s">
        <v>863</v>
      </c>
      <c r="B42" s="102"/>
      <c r="C42" s="102"/>
      <c r="D42" s="102"/>
      <c r="E42" s="102"/>
      <c r="F42" s="102"/>
      <c r="G42" s="102"/>
      <c r="H42" s="103"/>
    </row>
    <row r="43" spans="1:21" ht="12.65" customHeight="1" x14ac:dyDescent="0.35">
      <c r="A43" s="68" t="s">
        <v>850</v>
      </c>
      <c r="B43" s="69"/>
      <c r="C43" s="70"/>
      <c r="D43" s="68" t="s">
        <v>851</v>
      </c>
      <c r="E43" s="69"/>
      <c r="F43" s="70"/>
      <c r="G43" s="79" t="s">
        <v>852</v>
      </c>
      <c r="H43" s="80"/>
    </row>
    <row r="44" spans="1:21" s="20" customFormat="1" ht="21.75" customHeight="1" x14ac:dyDescent="0.35">
      <c r="A44" s="77"/>
      <c r="B44" s="77"/>
      <c r="C44" s="77"/>
      <c r="D44" s="77"/>
      <c r="E44" s="77"/>
      <c r="F44" s="77"/>
      <c r="G44" s="77"/>
      <c r="H44" s="77"/>
    </row>
    <row r="45" spans="1:21" ht="6.75" customHeight="1" x14ac:dyDescent="0.35">
      <c r="A45" s="76"/>
      <c r="B45" s="76"/>
      <c r="C45" s="76"/>
      <c r="D45" s="76"/>
      <c r="E45" s="76"/>
      <c r="F45" s="76"/>
      <c r="G45" s="76"/>
      <c r="H45" s="76"/>
    </row>
    <row r="46" spans="1:21" s="21" customFormat="1" ht="18.75" customHeight="1" x14ac:dyDescent="0.35">
      <c r="A46" s="75" t="s">
        <v>804</v>
      </c>
      <c r="B46" s="75"/>
      <c r="C46" s="75"/>
      <c r="D46" s="75"/>
      <c r="E46" s="75"/>
      <c r="F46" s="75"/>
      <c r="G46" s="75"/>
      <c r="H46" s="75"/>
    </row>
    <row r="47" spans="1:21" s="19" customFormat="1" ht="42" customHeight="1" x14ac:dyDescent="0.35">
      <c r="A47" s="145" t="s">
        <v>806</v>
      </c>
      <c r="B47" s="145"/>
      <c r="C47" s="145"/>
      <c r="D47" s="145"/>
      <c r="E47" s="145"/>
      <c r="F47" s="145"/>
      <c r="G47" s="145"/>
      <c r="H47" s="145"/>
    </row>
    <row r="48" spans="1:21" s="19" customFormat="1" ht="17.25" customHeight="1" x14ac:dyDescent="0.35">
      <c r="A48" s="143" t="s">
        <v>864</v>
      </c>
      <c r="B48" s="143"/>
      <c r="C48" s="143"/>
      <c r="D48" s="143"/>
      <c r="E48" s="143"/>
      <c r="F48" s="143"/>
      <c r="G48" s="143"/>
      <c r="H48" s="143"/>
    </row>
    <row r="49" spans="1:8" s="19" customFormat="1" ht="41.25" customHeight="1" x14ac:dyDescent="0.35">
      <c r="A49" s="143" t="s">
        <v>855</v>
      </c>
      <c r="B49" s="143"/>
      <c r="C49" s="143"/>
      <c r="D49" s="143"/>
      <c r="E49" s="143"/>
      <c r="F49" s="143"/>
      <c r="G49" s="143"/>
      <c r="H49" s="143"/>
    </row>
    <row r="50" spans="1:8" s="19" customFormat="1" ht="41.25" customHeight="1" x14ac:dyDescent="0.35">
      <c r="A50" s="143" t="s">
        <v>854</v>
      </c>
      <c r="B50" s="143"/>
      <c r="C50" s="143"/>
      <c r="D50" s="143"/>
      <c r="E50" s="143"/>
      <c r="F50" s="143"/>
      <c r="G50" s="143"/>
      <c r="H50" s="143"/>
    </row>
    <row r="51" spans="1:8" s="19" customFormat="1" ht="29.25" customHeight="1" x14ac:dyDescent="0.35">
      <c r="A51" s="143" t="s">
        <v>856</v>
      </c>
      <c r="B51" s="143"/>
      <c r="C51" s="143"/>
      <c r="D51" s="143"/>
      <c r="E51" s="143"/>
      <c r="F51" s="143"/>
      <c r="G51" s="143"/>
      <c r="H51" s="143"/>
    </row>
    <row r="52" spans="1:8" s="19" customFormat="1" ht="16.5" customHeight="1" x14ac:dyDescent="0.35">
      <c r="A52" s="144" t="s">
        <v>805</v>
      </c>
      <c r="B52" s="144"/>
      <c r="C52" s="144"/>
      <c r="D52" s="144"/>
      <c r="E52" s="144"/>
      <c r="F52" s="144"/>
      <c r="G52" s="144"/>
      <c r="H52" s="144"/>
    </row>
    <row r="53" spans="1:8" s="19" customFormat="1" x14ac:dyDescent="0.35">
      <c r="A53" s="136" t="s">
        <v>850</v>
      </c>
      <c r="B53" s="136"/>
      <c r="C53" s="136"/>
      <c r="D53" s="136" t="s">
        <v>853</v>
      </c>
      <c r="E53" s="136"/>
      <c r="F53" s="136"/>
      <c r="G53" s="136" t="s">
        <v>852</v>
      </c>
      <c r="H53" s="136"/>
    </row>
    <row r="54" spans="1:8" s="19" customFormat="1" ht="18.649999999999999" customHeight="1" x14ac:dyDescent="0.35">
      <c r="A54" s="77"/>
      <c r="B54" s="77"/>
      <c r="C54" s="77"/>
      <c r="D54" s="77"/>
      <c r="E54" s="77"/>
      <c r="F54" s="77"/>
      <c r="G54" s="77"/>
      <c r="H54" s="77"/>
    </row>
    <row r="55" spans="1:8" x14ac:dyDescent="0.35">
      <c r="A55" s="137" t="s">
        <v>861</v>
      </c>
      <c r="B55" s="138"/>
      <c r="C55" s="138"/>
      <c r="D55" s="138"/>
      <c r="E55" s="138"/>
      <c r="F55" s="138"/>
      <c r="G55" s="138"/>
      <c r="H55" s="138"/>
    </row>
    <row r="56" spans="1:8" ht="2.15" customHeight="1" x14ac:dyDescent="0.35">
      <c r="A56" s="139"/>
      <c r="B56" s="139"/>
      <c r="C56" s="139"/>
      <c r="D56" s="139"/>
      <c r="E56" s="139"/>
      <c r="F56" s="139"/>
      <c r="G56" s="139"/>
      <c r="H56" s="139"/>
    </row>
    <row r="57" spans="1:8" hidden="1" x14ac:dyDescent="0.35">
      <c r="A57" s="139"/>
      <c r="B57" s="139"/>
      <c r="C57" s="139"/>
      <c r="D57" s="139"/>
      <c r="E57" s="139"/>
      <c r="F57" s="139"/>
      <c r="G57" s="139"/>
      <c r="H57" s="139"/>
    </row>
    <row r="58" spans="1:8" hidden="1" x14ac:dyDescent="0.35">
      <c r="A58" s="139"/>
      <c r="B58" s="139"/>
      <c r="C58" s="139"/>
      <c r="D58" s="139"/>
      <c r="E58" s="139"/>
      <c r="F58" s="139"/>
      <c r="G58" s="139"/>
      <c r="H58" s="139"/>
    </row>
  </sheetData>
  <sheetProtection selectLockedCells="1"/>
  <protectedRanges>
    <protectedRange sqref="C11" name="CS No"/>
    <protectedRange sqref="A11" name="County"/>
    <protectedRange sqref="A22:A25" name="Practice Code"/>
    <protectedRange sqref="H26:H27 B22:H25" name="Data"/>
  </protectedRanges>
  <mergeCells count="63">
    <mergeCell ref="D53:F53"/>
    <mergeCell ref="A55:H58"/>
    <mergeCell ref="A34:H34"/>
    <mergeCell ref="A33:H33"/>
    <mergeCell ref="A32:H32"/>
    <mergeCell ref="G53:H53"/>
    <mergeCell ref="A54:C54"/>
    <mergeCell ref="D54:F54"/>
    <mergeCell ref="A53:C53"/>
    <mergeCell ref="A49:H49"/>
    <mergeCell ref="A50:H50"/>
    <mergeCell ref="A51:H51"/>
    <mergeCell ref="A52:H52"/>
    <mergeCell ref="G54:H54"/>
    <mergeCell ref="A47:H47"/>
    <mergeCell ref="A48:H48"/>
    <mergeCell ref="A31:H31"/>
    <mergeCell ref="A42:H42"/>
    <mergeCell ref="B10:B11"/>
    <mergeCell ref="E16:H16"/>
    <mergeCell ref="E17:F18"/>
    <mergeCell ref="G17:H18"/>
    <mergeCell ref="A12:D13"/>
    <mergeCell ref="A15:C15"/>
    <mergeCell ref="A17:C17"/>
    <mergeCell ref="A35:H35"/>
    <mergeCell ref="A36:H36"/>
    <mergeCell ref="A37:H37"/>
    <mergeCell ref="A38:H38"/>
    <mergeCell ref="A39:H39"/>
    <mergeCell ref="A28:H28"/>
    <mergeCell ref="A30:H30"/>
    <mergeCell ref="A6:H6"/>
    <mergeCell ref="A7:H7"/>
    <mergeCell ref="A8:H8"/>
    <mergeCell ref="A1:E5"/>
    <mergeCell ref="G3:H5"/>
    <mergeCell ref="F3:F5"/>
    <mergeCell ref="F2:H2"/>
    <mergeCell ref="F1:H1"/>
    <mergeCell ref="N40:U40"/>
    <mergeCell ref="G43:H43"/>
    <mergeCell ref="D44:F44"/>
    <mergeCell ref="G44:H44"/>
    <mergeCell ref="D43:F43"/>
    <mergeCell ref="A43:C43"/>
    <mergeCell ref="A40:H40"/>
    <mergeCell ref="A41:H41"/>
    <mergeCell ref="A46:H46"/>
    <mergeCell ref="A45:H45"/>
    <mergeCell ref="A44:C44"/>
    <mergeCell ref="A29:H29"/>
    <mergeCell ref="A19:H19"/>
    <mergeCell ref="A9:H9"/>
    <mergeCell ref="C10:D10"/>
    <mergeCell ref="A14:C14"/>
    <mergeCell ref="E15:H15"/>
    <mergeCell ref="E12:H13"/>
    <mergeCell ref="E10:H11"/>
    <mergeCell ref="C11:D11"/>
    <mergeCell ref="A16:C16"/>
    <mergeCell ref="E14:H14"/>
    <mergeCell ref="A27:H27"/>
  </mergeCells>
  <dataValidations xWindow="257" yWindow="737" count="16">
    <dataValidation allowBlank="1" showInputMessage="1" showErrorMessage="1" promptTitle="Cost-Share Contract Number " prompt="Enter the number assigned by the county to the original cost-share contract." sqref="C11:D11"/>
    <dataValidation allowBlank="1" showInputMessage="1" showErrorMessage="1" promptTitle="Landowner Name " prompt="Enter the primary landowner name that appears on the cost-share contract. " sqref="A15"/>
    <dataValidation allowBlank="1" showInputMessage="1" showErrorMessage="1" promptTitle="Non-engineered Practices " prompt="Non-engineered practices are limited to stripcropping, cover and green manure crop, contour farming, residue management, intensive grazing management, critical area stabilization, field windbreaks, livestock fencing, or riparian buffer. _x000a_" sqref="A42"/>
    <dataValidation allowBlank="1" showInputMessage="1" showErrorMessage="1" promptTitle="Signature By Typing Name " prompt="This method of completing the form constitutes an electronic signature and has the same force and effect, pursuant to Chapter 137 of the Wisconsin Statutes, as a non-electronic signature" sqref="A43:C43 A53:C53"/>
    <dataValidation allowBlank="1" showInputMessage="1" showErrorMessage="1" promptTitle="Date " prompt="Enter the date the county representative signed this request" sqref="G54:H54"/>
    <dataValidation allowBlank="1" showInputMessage="1" showErrorMessage="1" promptTitle="Title " prompt="Enter the title of the person who is authorized to sign on behalf of the county (e.g. county conservationist, LCC chair)" sqref="D54:F54"/>
    <dataValidation allowBlank="1" showInputMessage="1" showErrorMessage="1" promptTitle="Electronic Signature " prompt="Typing the authorized representative's name on this form constitutes an electronic signature and has the same force and effect, pursuant to Chapter 137 of the Wisconsin Statutes, as a non-electronic signature." sqref="A54:C54"/>
    <dataValidation allowBlank="1" showInputMessage="1" showErrorMessage="1" promptTitle="Electronic Signature " prompt="Typing the qualified person's name on this form constitutes an electronic signature and has the same force and effect, pursuant to Chapter 137 of the Wisconsin Statutes, as a non-electronic signature." sqref="A44:C44"/>
    <dataValidation allowBlank="1" showInputMessage="1" showErrorMessage="1" promptTitle="Title " prompt="Enter the title of the person certifying installation of these practices (e.g. county technician, NRCS Agricultural Engineer)" sqref="D44:F44"/>
    <dataValidation allowBlank="1" showInputMessage="1" showErrorMessage="1" promptTitle="Date " prompt="Enter the date that the qualified person signed this certification. " sqref="G44:H44"/>
    <dataValidation allowBlank="1" showInputMessage="1" showErrorMessage="1" promptTitle="Grant Receipient Name " prompt="Enter the grant recipient  name that appears on the cost-share contract.  Only enter a name if different than the landowner." sqref="A17"/>
    <dataValidation allowBlank="1" showInputMessage="1" showErrorMessage="1" promptTitle="Watershed Name" prompt="The name of watershed is displayed based on the code entered in Column C. _x000a_" sqref="D22:D25"/>
    <dataValidation allowBlank="1" showInputMessage="1" showErrorMessage="1" promptTitle="Change Order Amount" prompt="Enter a positive number for an increase and negative number for a descrease in the cost-share amount based on all changes orders made. " sqref="F22:F25"/>
    <dataValidation allowBlank="1" showInputMessage="1" showErrorMessage="1" promptTitle="Partial Payment Deduction " prompt="Enter a negative number that reflects prior payments received for installation of cost-shared practice." sqref="G22:G25"/>
    <dataValidation allowBlank="1" showInputMessage="1" showErrorMessage="1" promptTitle="Payment from DATCP" prompt="Automatically calculates by combining original cost-share amount with any change order amounts, and then deducting any partial payments already received " sqref="H22:H26"/>
    <dataValidation allowBlank="1" showInputMessage="1" showErrorMessage="1" promptTitle="Cost-Share Amount" prompt="Enter the cost-share amount for the practice estimated in section 3 of the cost-share contract. " sqref="E22:E25"/>
  </dataValidations>
  <printOptions horizontalCentered="1"/>
  <pageMargins left="0.3" right="0.3" top="0.33" bottom="0.31" header="0.17" footer="0.17"/>
  <pageSetup fitToWidth="0" orientation="portrait" r:id="rId1"/>
  <headerFooter>
    <oddHeader>&amp;L&amp;"Arial,Regular"&amp;5DARM-BLWR-022 (rev. 08/25)</oddHeader>
  </headerFooter>
  <customProperties>
    <customPr name="LastActive" r:id="rId2"/>
  </customProperties>
  <ignoredErrors>
    <ignoredError sqref="D22"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2" r:id="rId5" name="Check Box 12">
              <controlPr defaultSize="0" autoFill="0" autoLine="0" autoPict="0">
                <anchor moveWithCells="1" sizeWithCells="1">
                  <from>
                    <xdr:col>3</xdr:col>
                    <xdr:colOff>850900</xdr:colOff>
                    <xdr:row>11</xdr:row>
                    <xdr:rowOff>0</xdr:rowOff>
                  </from>
                  <to>
                    <xdr:col>4</xdr:col>
                    <xdr:colOff>298450</xdr:colOff>
                    <xdr:row>12</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sizeWithCells="1">
                  <from>
                    <xdr:col>3</xdr:col>
                    <xdr:colOff>838200</xdr:colOff>
                    <xdr:row>9</xdr:row>
                    <xdr:rowOff>209550</xdr:rowOff>
                  </from>
                  <to>
                    <xdr:col>4</xdr:col>
                    <xdr:colOff>241300</xdr:colOff>
                    <xdr:row>10</xdr:row>
                    <xdr:rowOff>127000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sizeWithCells="1">
                  <from>
                    <xdr:col>4</xdr:col>
                    <xdr:colOff>323850</xdr:colOff>
                    <xdr:row>16</xdr:row>
                    <xdr:rowOff>203200</xdr:rowOff>
                  </from>
                  <to>
                    <xdr:col>4</xdr:col>
                    <xdr:colOff>641350</xdr:colOff>
                    <xdr:row>17</xdr:row>
                    <xdr:rowOff>114300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sizeWithCells="1">
                  <from>
                    <xdr:col>6</xdr:col>
                    <xdr:colOff>476250</xdr:colOff>
                    <xdr:row>16</xdr:row>
                    <xdr:rowOff>228600</xdr:rowOff>
                  </from>
                  <to>
                    <xdr:col>6</xdr:col>
                    <xdr:colOff>685800</xdr:colOff>
                    <xdr:row>17</xdr:row>
                    <xdr:rowOff>114300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sizeWithCells="1">
                  <from>
                    <xdr:col>0</xdr:col>
                    <xdr:colOff>0</xdr:colOff>
                    <xdr:row>32</xdr:row>
                    <xdr:rowOff>0</xdr:rowOff>
                  </from>
                  <to>
                    <xdr:col>0</xdr:col>
                    <xdr:colOff>266700</xdr:colOff>
                    <xdr:row>32</xdr:row>
                    <xdr:rowOff>203200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sizeWithCells="1">
                  <from>
                    <xdr:col>0</xdr:col>
                    <xdr:colOff>0</xdr:colOff>
                    <xdr:row>33</xdr:row>
                    <xdr:rowOff>12700</xdr:rowOff>
                  </from>
                  <to>
                    <xdr:col>0</xdr:col>
                    <xdr:colOff>317500</xdr:colOff>
                    <xdr:row>33</xdr:row>
                    <xdr:rowOff>203200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sizeWithCells="1">
                  <from>
                    <xdr:col>0</xdr:col>
                    <xdr:colOff>0</xdr:colOff>
                    <xdr:row>35</xdr:row>
                    <xdr:rowOff>0</xdr:rowOff>
                  </from>
                  <to>
                    <xdr:col>0</xdr:col>
                    <xdr:colOff>317500</xdr:colOff>
                    <xdr:row>36</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sizeWithCells="1">
                  <from>
                    <xdr:col>0</xdr:col>
                    <xdr:colOff>0</xdr:colOff>
                    <xdr:row>36</xdr:row>
                    <xdr:rowOff>12700</xdr:rowOff>
                  </from>
                  <to>
                    <xdr:col>0</xdr:col>
                    <xdr:colOff>209550</xdr:colOff>
                    <xdr:row>36</xdr:row>
                    <xdr:rowOff>203200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sizeWithCells="1">
                  <from>
                    <xdr:col>0</xdr:col>
                    <xdr:colOff>0</xdr:colOff>
                    <xdr:row>38</xdr:row>
                    <xdr:rowOff>914400</xdr:rowOff>
                  </from>
                  <to>
                    <xdr:col>0</xdr:col>
                    <xdr:colOff>222250</xdr:colOff>
                    <xdr:row>39</xdr:row>
                    <xdr:rowOff>247650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sizeWithCells="1">
                  <from>
                    <xdr:col>0</xdr:col>
                    <xdr:colOff>0</xdr:colOff>
                    <xdr:row>50</xdr:row>
                    <xdr:rowOff>317500</xdr:rowOff>
                  </from>
                  <to>
                    <xdr:col>0</xdr:col>
                    <xdr:colOff>190500</xdr:colOff>
                    <xdr:row>52</xdr:row>
                    <xdr:rowOff>31750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sizeWithCells="1">
                  <from>
                    <xdr:col>4</xdr:col>
                    <xdr:colOff>0</xdr:colOff>
                    <xdr:row>13</xdr:row>
                    <xdr:rowOff>31750</xdr:rowOff>
                  </from>
                  <to>
                    <xdr:col>4</xdr:col>
                    <xdr:colOff>266700</xdr:colOff>
                    <xdr:row>13</xdr:row>
                    <xdr:rowOff>247650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sizeWithCells="1">
                  <from>
                    <xdr:col>0</xdr:col>
                    <xdr:colOff>107950</xdr:colOff>
                    <xdr:row>11</xdr:row>
                    <xdr:rowOff>31750</xdr:rowOff>
                  </from>
                  <to>
                    <xdr:col>0</xdr:col>
                    <xdr:colOff>336550</xdr:colOff>
                    <xdr:row>12</xdr:row>
                    <xdr:rowOff>50800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sizeWithCells="1">
                  <from>
                    <xdr:col>4</xdr:col>
                    <xdr:colOff>317500</xdr:colOff>
                    <xdr:row>15</xdr:row>
                    <xdr:rowOff>6350</xdr:rowOff>
                  </from>
                  <to>
                    <xdr:col>4</xdr:col>
                    <xdr:colOff>508000</xdr:colOff>
                    <xdr:row>15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57" yWindow="737" count="4">
        <x14:dataValidation type="list" allowBlank="1" showInputMessage="1" showErrorMessage="1" promptTitle="County" prompt="Select your county from the pull down list.">
          <x14:formula1>
            <xm:f>'Pull Down'!$A$2:$A$73</xm:f>
          </x14:formula1>
          <xm:sqref>A11</xm:sqref>
        </x14:dataValidation>
        <x14:dataValidation type="list" allowBlank="1" showInputMessage="1" showErrorMessage="1" promptTitle="Watershed Code " prompt="Select the code that identifes the watershed where the practice was installed.  The name of the watershed will automatically appear. _x000a_">
          <x14:formula1>
            <xm:f>'Pull Down'!$I$1:$I$336</xm:f>
          </x14:formula1>
          <xm:sqref>C22:C25</xm:sqref>
        </x14:dataValidation>
        <x14:dataValidation type="list" allowBlank="1" showInputMessage="1" showErrorMessage="1" promptTitle="NR 151 compliance" prompt="Indicate if a cost-shared practice achieves compliance with any performance standards and prohibitions by inserting the code that best characterizes NR 151 compliance.  If no code is selected, a 50 percent maximum cost-share may apply.   _x000a_">
          <x14:formula1>
            <xm:f>'Pull Down'!$G$1:$G$9</xm:f>
          </x14:formula1>
          <xm:sqref>B22:B25</xm:sqref>
        </x14:dataValidation>
        <x14:dataValidation type="list" allowBlank="1" showInputMessage="1" showErrorMessage="1" promptTitle="Practice " prompt="Select the practice name and code from the pull down list.">
          <x14:formula1>
            <xm:f>'Pull Down'!$E$1:$E$54</xm:f>
          </x14:formula1>
          <xm:sqref>A22:A25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36"/>
  <sheetViews>
    <sheetView topLeftCell="A319" workbookViewId="0">
      <selection activeCell="E34" sqref="E34"/>
    </sheetView>
  </sheetViews>
  <sheetFormatPr defaultRowHeight="14.5" x14ac:dyDescent="0.35"/>
  <cols>
    <col min="5" max="5" width="64.1796875" bestFit="1" customWidth="1"/>
    <col min="6" max="7" width="24.7265625" customWidth="1"/>
    <col min="10" max="10" width="30.54296875" bestFit="1" customWidth="1"/>
  </cols>
  <sheetData>
    <row r="1" spans="1:10" x14ac:dyDescent="0.35">
      <c r="A1" t="s">
        <v>822</v>
      </c>
      <c r="E1" t="s">
        <v>822</v>
      </c>
      <c r="F1" t="s">
        <v>822</v>
      </c>
      <c r="G1" t="s">
        <v>822</v>
      </c>
      <c r="I1" t="s">
        <v>822</v>
      </c>
      <c r="J1" t="s">
        <v>822</v>
      </c>
    </row>
    <row r="2" spans="1:10" ht="15.5" x14ac:dyDescent="0.35">
      <c r="A2" s="4" t="s">
        <v>0</v>
      </c>
      <c r="C2" s="1"/>
      <c r="E2" s="3" t="s">
        <v>70</v>
      </c>
      <c r="F2" t="s">
        <v>116</v>
      </c>
      <c r="G2" t="s">
        <v>791</v>
      </c>
      <c r="I2" s="6" t="s">
        <v>347</v>
      </c>
      <c r="J2" s="6" t="s">
        <v>346</v>
      </c>
    </row>
    <row r="3" spans="1:10" ht="15.5" x14ac:dyDescent="0.35">
      <c r="A3" s="4" t="s">
        <v>1</v>
      </c>
      <c r="C3" s="1"/>
      <c r="D3" s="2"/>
      <c r="E3" s="3" t="s">
        <v>71</v>
      </c>
      <c r="F3" t="s">
        <v>116</v>
      </c>
      <c r="G3" t="s">
        <v>792</v>
      </c>
      <c r="I3" s="6" t="s">
        <v>762</v>
      </c>
      <c r="J3" s="6" t="s">
        <v>761</v>
      </c>
    </row>
    <row r="4" spans="1:10" ht="15.5" x14ac:dyDescent="0.35">
      <c r="A4" s="4" t="s">
        <v>2</v>
      </c>
      <c r="C4" s="1"/>
      <c r="D4" s="2"/>
      <c r="E4" s="3" t="s">
        <v>72</v>
      </c>
      <c r="F4" t="s">
        <v>116</v>
      </c>
      <c r="G4" t="s">
        <v>788</v>
      </c>
      <c r="I4" s="6" t="s">
        <v>552</v>
      </c>
      <c r="J4" s="6" t="s">
        <v>551</v>
      </c>
    </row>
    <row r="5" spans="1:10" ht="15.5" x14ac:dyDescent="0.35">
      <c r="A5" s="4" t="s">
        <v>3</v>
      </c>
      <c r="E5" s="3" t="s">
        <v>73</v>
      </c>
      <c r="F5" t="s">
        <v>117</v>
      </c>
      <c r="G5" t="s">
        <v>789</v>
      </c>
      <c r="I5" s="6" t="s">
        <v>558</v>
      </c>
      <c r="J5" s="6" t="s">
        <v>557</v>
      </c>
    </row>
    <row r="6" spans="1:10" ht="15.5" x14ac:dyDescent="0.35">
      <c r="A6" s="4" t="s">
        <v>4</v>
      </c>
      <c r="E6" s="3" t="s">
        <v>74</v>
      </c>
      <c r="F6" t="s">
        <v>117</v>
      </c>
      <c r="G6" t="s">
        <v>790</v>
      </c>
      <c r="I6" s="6" t="s">
        <v>554</v>
      </c>
      <c r="J6" s="6" t="s">
        <v>553</v>
      </c>
    </row>
    <row r="7" spans="1:10" ht="15.5" x14ac:dyDescent="0.35">
      <c r="A7" s="4" t="s">
        <v>5</v>
      </c>
      <c r="E7" s="3" t="s">
        <v>814</v>
      </c>
      <c r="F7" t="s">
        <v>114</v>
      </c>
      <c r="G7" t="s">
        <v>793</v>
      </c>
      <c r="I7" s="6" t="s">
        <v>656</v>
      </c>
      <c r="J7" s="6" t="s">
        <v>655</v>
      </c>
    </row>
    <row r="8" spans="1:10" ht="15.5" x14ac:dyDescent="0.35">
      <c r="A8" s="4" t="s">
        <v>6</v>
      </c>
      <c r="E8" s="3" t="s">
        <v>813</v>
      </c>
      <c r="F8" t="s">
        <v>114</v>
      </c>
      <c r="G8" t="s">
        <v>794</v>
      </c>
      <c r="I8" s="6" t="s">
        <v>556</v>
      </c>
      <c r="J8" s="6" t="s">
        <v>555</v>
      </c>
    </row>
    <row r="9" spans="1:10" ht="15.5" x14ac:dyDescent="0.35">
      <c r="A9" s="4" t="s">
        <v>7</v>
      </c>
      <c r="E9" s="3" t="s">
        <v>75</v>
      </c>
      <c r="F9" t="s">
        <v>114</v>
      </c>
      <c r="G9" t="s">
        <v>795</v>
      </c>
      <c r="I9" s="6" t="s">
        <v>501</v>
      </c>
      <c r="J9" s="6" t="s">
        <v>500</v>
      </c>
    </row>
    <row r="10" spans="1:10" ht="15.5" x14ac:dyDescent="0.35">
      <c r="A10" s="4" t="s">
        <v>8</v>
      </c>
      <c r="E10" s="3" t="s">
        <v>823</v>
      </c>
      <c r="F10" t="s">
        <v>114</v>
      </c>
      <c r="I10" s="6" t="s">
        <v>503</v>
      </c>
      <c r="J10" s="6" t="s">
        <v>502</v>
      </c>
    </row>
    <row r="11" spans="1:10" ht="15.5" x14ac:dyDescent="0.35">
      <c r="A11" s="4" t="s">
        <v>9</v>
      </c>
      <c r="E11" s="3" t="s">
        <v>824</v>
      </c>
      <c r="F11" t="s">
        <v>114</v>
      </c>
      <c r="I11" s="6" t="s">
        <v>511</v>
      </c>
      <c r="J11" s="6" t="s">
        <v>510</v>
      </c>
    </row>
    <row r="12" spans="1:10" ht="15.5" x14ac:dyDescent="0.35">
      <c r="A12" s="4" t="s">
        <v>10</v>
      </c>
      <c r="E12" s="3" t="s">
        <v>825</v>
      </c>
      <c r="F12" t="s">
        <v>114</v>
      </c>
      <c r="I12" s="6" t="s">
        <v>507</v>
      </c>
      <c r="J12" s="6" t="s">
        <v>506</v>
      </c>
    </row>
    <row r="13" spans="1:10" ht="15.5" x14ac:dyDescent="0.35">
      <c r="A13" s="4" t="s">
        <v>11</v>
      </c>
      <c r="E13" s="3" t="s">
        <v>76</v>
      </c>
      <c r="F13" t="s">
        <v>116</v>
      </c>
      <c r="I13" s="6" t="s">
        <v>237</v>
      </c>
      <c r="J13" s="6" t="s">
        <v>236</v>
      </c>
    </row>
    <row r="14" spans="1:10" ht="15.5" x14ac:dyDescent="0.35">
      <c r="A14" s="4" t="s">
        <v>12</v>
      </c>
      <c r="E14" s="3" t="s">
        <v>77</v>
      </c>
      <c r="F14" t="s">
        <v>117</v>
      </c>
      <c r="I14" s="6" t="s">
        <v>233</v>
      </c>
      <c r="J14" s="6" t="s">
        <v>232</v>
      </c>
    </row>
    <row r="15" spans="1:10" ht="15.5" x14ac:dyDescent="0.35">
      <c r="A15" s="4" t="s">
        <v>13</v>
      </c>
      <c r="E15" s="3" t="s">
        <v>78</v>
      </c>
      <c r="F15" t="s">
        <v>116</v>
      </c>
      <c r="I15" s="6" t="s">
        <v>235</v>
      </c>
      <c r="J15" s="6" t="s">
        <v>234</v>
      </c>
    </row>
    <row r="16" spans="1:10" ht="15.5" x14ac:dyDescent="0.35">
      <c r="A16" s="4" t="s">
        <v>14</v>
      </c>
      <c r="E16" s="3" t="s">
        <v>79</v>
      </c>
      <c r="F16" t="s">
        <v>117</v>
      </c>
      <c r="I16" s="6" t="s">
        <v>241</v>
      </c>
      <c r="J16" s="6" t="s">
        <v>240</v>
      </c>
    </row>
    <row r="17" spans="1:10" ht="15.5" x14ac:dyDescent="0.35">
      <c r="A17" s="4" t="s">
        <v>15</v>
      </c>
      <c r="E17" s="3" t="s">
        <v>80</v>
      </c>
      <c r="F17" t="s">
        <v>114</v>
      </c>
      <c r="I17" s="6" t="s">
        <v>231</v>
      </c>
      <c r="J17" s="6" t="s">
        <v>230</v>
      </c>
    </row>
    <row r="18" spans="1:10" ht="15.5" x14ac:dyDescent="0.35">
      <c r="A18" s="4" t="s">
        <v>16</v>
      </c>
      <c r="E18" s="3" t="s">
        <v>81</v>
      </c>
      <c r="F18" t="s">
        <v>116</v>
      </c>
      <c r="I18" s="6" t="s">
        <v>243</v>
      </c>
      <c r="J18" s="6" t="s">
        <v>242</v>
      </c>
    </row>
    <row r="19" spans="1:10" ht="15.5" x14ac:dyDescent="0.35">
      <c r="A19" s="4" t="s">
        <v>17</v>
      </c>
      <c r="E19" s="3" t="s">
        <v>815</v>
      </c>
      <c r="F19" t="s">
        <v>114</v>
      </c>
      <c r="I19" s="6" t="s">
        <v>247</v>
      </c>
      <c r="J19" s="6" t="s">
        <v>246</v>
      </c>
    </row>
    <row r="20" spans="1:10" ht="15.5" x14ac:dyDescent="0.35">
      <c r="A20" s="4" t="s">
        <v>18</v>
      </c>
      <c r="E20" s="3" t="s">
        <v>816</v>
      </c>
      <c r="F20" t="s">
        <v>114</v>
      </c>
      <c r="I20" s="6" t="s">
        <v>760</v>
      </c>
      <c r="J20" s="6" t="s">
        <v>759</v>
      </c>
    </row>
    <row r="21" spans="1:10" ht="15.5" x14ac:dyDescent="0.35">
      <c r="A21" s="4" t="s">
        <v>19</v>
      </c>
      <c r="E21" s="3" t="s">
        <v>817</v>
      </c>
      <c r="F21" t="s">
        <v>114</v>
      </c>
      <c r="I21" s="6" t="s">
        <v>291</v>
      </c>
      <c r="J21" s="6" t="s">
        <v>290</v>
      </c>
    </row>
    <row r="22" spans="1:10" ht="15.5" x14ac:dyDescent="0.35">
      <c r="A22" s="4" t="s">
        <v>20</v>
      </c>
      <c r="E22" s="3" t="s">
        <v>82</v>
      </c>
      <c r="F22" t="s">
        <v>117</v>
      </c>
      <c r="I22" s="6" t="s">
        <v>293</v>
      </c>
      <c r="J22" s="6" t="s">
        <v>292</v>
      </c>
    </row>
    <row r="23" spans="1:10" ht="15.5" x14ac:dyDescent="0.35">
      <c r="A23" s="4" t="s">
        <v>21</v>
      </c>
      <c r="E23" s="3" t="s">
        <v>83</v>
      </c>
      <c r="F23" t="s">
        <v>116</v>
      </c>
      <c r="I23" s="6" t="s">
        <v>287</v>
      </c>
      <c r="J23" s="6" t="s">
        <v>286</v>
      </c>
    </row>
    <row r="24" spans="1:10" ht="15.5" x14ac:dyDescent="0.35">
      <c r="A24" s="4" t="s">
        <v>22</v>
      </c>
      <c r="E24" s="3" t="s">
        <v>84</v>
      </c>
      <c r="F24" t="s">
        <v>116</v>
      </c>
      <c r="I24" s="6" t="s">
        <v>509</v>
      </c>
      <c r="J24" s="6" t="s">
        <v>508</v>
      </c>
    </row>
    <row r="25" spans="1:10" ht="15.5" x14ac:dyDescent="0.35">
      <c r="A25" s="4" t="s">
        <v>23</v>
      </c>
      <c r="E25" s="3" t="s">
        <v>830</v>
      </c>
      <c r="F25" t="s">
        <v>114</v>
      </c>
      <c r="I25" s="6" t="s">
        <v>513</v>
      </c>
      <c r="J25" s="6" t="s">
        <v>512</v>
      </c>
    </row>
    <row r="26" spans="1:10" ht="15.5" x14ac:dyDescent="0.35">
      <c r="A26" s="4" t="s">
        <v>24</v>
      </c>
      <c r="E26" s="3" t="s">
        <v>829</v>
      </c>
      <c r="F26" t="s">
        <v>114</v>
      </c>
      <c r="I26" s="6" t="s">
        <v>299</v>
      </c>
      <c r="J26" s="6" t="s">
        <v>298</v>
      </c>
    </row>
    <row r="27" spans="1:10" ht="15.5" x14ac:dyDescent="0.35">
      <c r="A27" s="4" t="s">
        <v>25</v>
      </c>
      <c r="E27" s="3" t="s">
        <v>818</v>
      </c>
      <c r="F27" t="s">
        <v>114</v>
      </c>
      <c r="I27" s="6" t="s">
        <v>289</v>
      </c>
      <c r="J27" s="6" t="s">
        <v>288</v>
      </c>
    </row>
    <row r="28" spans="1:10" ht="15.5" x14ac:dyDescent="0.35">
      <c r="A28" s="4" t="s">
        <v>26</v>
      </c>
      <c r="E28" s="3" t="s">
        <v>85</v>
      </c>
      <c r="F28" t="s">
        <v>116</v>
      </c>
      <c r="I28" s="6" t="s">
        <v>297</v>
      </c>
      <c r="J28" s="6" t="s">
        <v>296</v>
      </c>
    </row>
    <row r="29" spans="1:10" ht="15.5" x14ac:dyDescent="0.35">
      <c r="A29" s="4" t="s">
        <v>27</v>
      </c>
      <c r="E29" s="3" t="s">
        <v>118</v>
      </c>
      <c r="F29" t="s">
        <v>117</v>
      </c>
      <c r="I29" s="6" t="s">
        <v>129</v>
      </c>
      <c r="J29" s="6" t="s">
        <v>128</v>
      </c>
    </row>
    <row r="30" spans="1:10" ht="15.5" x14ac:dyDescent="0.35">
      <c r="A30" s="4" t="s">
        <v>28</v>
      </c>
      <c r="E30" s="3" t="s">
        <v>119</v>
      </c>
      <c r="F30" t="s">
        <v>114</v>
      </c>
      <c r="I30" s="6" t="s">
        <v>505</v>
      </c>
      <c r="J30" s="6" t="s">
        <v>504</v>
      </c>
    </row>
    <row r="31" spans="1:10" ht="15.5" x14ac:dyDescent="0.35">
      <c r="A31" s="4" t="s">
        <v>29</v>
      </c>
      <c r="E31" s="3" t="s">
        <v>86</v>
      </c>
      <c r="F31" t="s">
        <v>116</v>
      </c>
      <c r="I31" s="6" t="s">
        <v>525</v>
      </c>
      <c r="J31" s="6" t="s">
        <v>524</v>
      </c>
    </row>
    <row r="32" spans="1:10" ht="15.5" x14ac:dyDescent="0.35">
      <c r="A32" s="4" t="s">
        <v>30</v>
      </c>
      <c r="E32" s="3" t="s">
        <v>87</v>
      </c>
      <c r="F32" t="s">
        <v>114</v>
      </c>
      <c r="I32" s="6" t="s">
        <v>781</v>
      </c>
      <c r="J32" s="6" t="s">
        <v>780</v>
      </c>
    </row>
    <row r="33" spans="1:10" ht="15.5" x14ac:dyDescent="0.35">
      <c r="A33" s="4" t="s">
        <v>31</v>
      </c>
      <c r="E33" s="3" t="s">
        <v>88</v>
      </c>
      <c r="F33" t="s">
        <v>114</v>
      </c>
      <c r="I33" s="6" t="s">
        <v>251</v>
      </c>
      <c r="J33" s="6" t="s">
        <v>250</v>
      </c>
    </row>
    <row r="34" spans="1:10" ht="15.5" x14ac:dyDescent="0.35">
      <c r="A34" s="4" t="s">
        <v>32</v>
      </c>
      <c r="E34" s="3" t="s">
        <v>89</v>
      </c>
      <c r="F34" t="s">
        <v>116</v>
      </c>
      <c r="I34" s="6" t="s">
        <v>123</v>
      </c>
      <c r="J34" s="6" t="s">
        <v>122</v>
      </c>
    </row>
    <row r="35" spans="1:10" ht="15.5" x14ac:dyDescent="0.35">
      <c r="A35" s="4" t="s">
        <v>33</v>
      </c>
      <c r="E35" s="3" t="s">
        <v>90</v>
      </c>
      <c r="F35" t="s">
        <v>116</v>
      </c>
      <c r="I35" s="6" t="s">
        <v>127</v>
      </c>
      <c r="J35" s="6" t="s">
        <v>126</v>
      </c>
    </row>
    <row r="36" spans="1:10" ht="15.5" x14ac:dyDescent="0.35">
      <c r="A36" s="4" t="s">
        <v>34</v>
      </c>
      <c r="E36" s="3" t="s">
        <v>91</v>
      </c>
      <c r="F36" t="s">
        <v>116</v>
      </c>
      <c r="I36" s="6" t="s">
        <v>537</v>
      </c>
      <c r="J36" s="6" t="s">
        <v>536</v>
      </c>
    </row>
    <row r="37" spans="1:10" ht="15.5" x14ac:dyDescent="0.35">
      <c r="A37" s="4" t="s">
        <v>35</v>
      </c>
      <c r="E37" s="3" t="s">
        <v>92</v>
      </c>
      <c r="F37" t="s">
        <v>116</v>
      </c>
      <c r="I37" s="6" t="s">
        <v>137</v>
      </c>
      <c r="J37" s="6" t="s">
        <v>136</v>
      </c>
    </row>
    <row r="38" spans="1:10" ht="15.5" x14ac:dyDescent="0.35">
      <c r="A38" s="4" t="s">
        <v>36</v>
      </c>
      <c r="E38" s="3" t="s">
        <v>93</v>
      </c>
      <c r="F38" t="s">
        <v>117</v>
      </c>
      <c r="I38" s="6" t="s">
        <v>700</v>
      </c>
      <c r="J38" s="6" t="s">
        <v>779</v>
      </c>
    </row>
    <row r="39" spans="1:10" ht="15.5" x14ac:dyDescent="0.35">
      <c r="A39" s="4" t="s">
        <v>37</v>
      </c>
      <c r="E39" s="3" t="s">
        <v>819</v>
      </c>
      <c r="F39" t="s">
        <v>821</v>
      </c>
      <c r="I39" s="6" t="s">
        <v>702</v>
      </c>
      <c r="J39" s="6" t="s">
        <v>701</v>
      </c>
    </row>
    <row r="40" spans="1:10" ht="15.5" x14ac:dyDescent="0.35">
      <c r="A40" s="4" t="s">
        <v>38</v>
      </c>
      <c r="E40" s="3" t="s">
        <v>94</v>
      </c>
      <c r="F40" t="s">
        <v>117</v>
      </c>
      <c r="I40" s="6" t="s">
        <v>566</v>
      </c>
      <c r="J40" s="6" t="s">
        <v>565</v>
      </c>
    </row>
    <row r="41" spans="1:10" ht="15.5" x14ac:dyDescent="0.35">
      <c r="A41" s="4" t="s">
        <v>39</v>
      </c>
      <c r="E41" s="3" t="s">
        <v>95</v>
      </c>
      <c r="F41" t="s">
        <v>114</v>
      </c>
      <c r="I41" s="6" t="s">
        <v>614</v>
      </c>
      <c r="J41" s="6" t="s">
        <v>613</v>
      </c>
    </row>
    <row r="42" spans="1:10" ht="15.5" x14ac:dyDescent="0.35">
      <c r="A42" s="4" t="s">
        <v>40</v>
      </c>
      <c r="E42" s="3" t="s">
        <v>96</v>
      </c>
      <c r="F42" t="s">
        <v>116</v>
      </c>
      <c r="I42" s="6" t="s">
        <v>239</v>
      </c>
      <c r="J42" s="6" t="s">
        <v>238</v>
      </c>
    </row>
    <row r="43" spans="1:10" ht="15.5" x14ac:dyDescent="0.35">
      <c r="A43" s="4" t="s">
        <v>41</v>
      </c>
      <c r="E43" s="3" t="s">
        <v>97</v>
      </c>
      <c r="F43" t="s">
        <v>117</v>
      </c>
      <c r="I43" s="6" t="s">
        <v>612</v>
      </c>
      <c r="J43" s="6" t="s">
        <v>611</v>
      </c>
    </row>
    <row r="44" spans="1:10" ht="15.5" x14ac:dyDescent="0.35">
      <c r="A44" s="4" t="s">
        <v>42</v>
      </c>
      <c r="E44" s="3" t="s">
        <v>98</v>
      </c>
      <c r="F44" t="s">
        <v>116</v>
      </c>
      <c r="I44" s="6" t="s">
        <v>622</v>
      </c>
      <c r="J44" s="6" t="s">
        <v>621</v>
      </c>
    </row>
    <row r="45" spans="1:10" ht="15.5" x14ac:dyDescent="0.35">
      <c r="A45" s="4" t="s">
        <v>43</v>
      </c>
      <c r="E45" s="3" t="s">
        <v>820</v>
      </c>
      <c r="F45" t="s">
        <v>116</v>
      </c>
      <c r="I45" s="6" t="s">
        <v>616</v>
      </c>
      <c r="J45" s="6" t="s">
        <v>615</v>
      </c>
    </row>
    <row r="46" spans="1:10" ht="15.5" x14ac:dyDescent="0.35">
      <c r="A46" s="4" t="s">
        <v>44</v>
      </c>
      <c r="E46" s="3" t="s">
        <v>99</v>
      </c>
      <c r="F46" t="s">
        <v>116</v>
      </c>
      <c r="I46" s="6" t="s">
        <v>249</v>
      </c>
      <c r="J46" s="6" t="s">
        <v>248</v>
      </c>
    </row>
    <row r="47" spans="1:10" ht="15.5" x14ac:dyDescent="0.35">
      <c r="A47" s="4" t="s">
        <v>45</v>
      </c>
      <c r="E47" s="3" t="s">
        <v>100</v>
      </c>
      <c r="F47" t="s">
        <v>117</v>
      </c>
      <c r="H47" s="6"/>
      <c r="I47" s="6" t="s">
        <v>610</v>
      </c>
      <c r="J47" s="6" t="s">
        <v>609</v>
      </c>
    </row>
    <row r="48" spans="1:10" ht="15.5" x14ac:dyDescent="0.35">
      <c r="A48" s="4" t="s">
        <v>46</v>
      </c>
      <c r="E48" s="3" t="s">
        <v>101</v>
      </c>
      <c r="F48" t="s">
        <v>116</v>
      </c>
      <c r="I48" s="6" t="s">
        <v>618</v>
      </c>
      <c r="J48" s="6" t="s">
        <v>617</v>
      </c>
    </row>
    <row r="49" spans="1:10" ht="15.5" x14ac:dyDescent="0.35">
      <c r="A49" s="4" t="s">
        <v>47</v>
      </c>
      <c r="E49" s="3" t="s">
        <v>102</v>
      </c>
      <c r="F49" t="s">
        <v>114</v>
      </c>
      <c r="I49" s="6" t="s">
        <v>574</v>
      </c>
      <c r="J49" s="6" t="s">
        <v>573</v>
      </c>
    </row>
    <row r="50" spans="1:10" ht="15.5" x14ac:dyDescent="0.35">
      <c r="A50" s="4" t="s">
        <v>48</v>
      </c>
      <c r="E50" s="3" t="s">
        <v>103</v>
      </c>
      <c r="F50" t="s">
        <v>116</v>
      </c>
      <c r="I50" s="6" t="s">
        <v>578</v>
      </c>
      <c r="J50" s="6" t="s">
        <v>577</v>
      </c>
    </row>
    <row r="51" spans="1:10" ht="15.5" x14ac:dyDescent="0.35">
      <c r="A51" s="4" t="s">
        <v>49</v>
      </c>
      <c r="E51" s="3" t="s">
        <v>104</v>
      </c>
      <c r="F51" t="s">
        <v>114</v>
      </c>
      <c r="I51" s="6" t="s">
        <v>620</v>
      </c>
      <c r="J51" s="6" t="s">
        <v>619</v>
      </c>
    </row>
    <row r="52" spans="1:10" ht="15.5" x14ac:dyDescent="0.35">
      <c r="A52" s="4" t="s">
        <v>50</v>
      </c>
      <c r="E52" s="3" t="s">
        <v>105</v>
      </c>
      <c r="F52" t="s">
        <v>114</v>
      </c>
      <c r="I52" s="6" t="s">
        <v>588</v>
      </c>
      <c r="J52" s="6" t="s">
        <v>587</v>
      </c>
    </row>
    <row r="53" spans="1:10" ht="15.5" x14ac:dyDescent="0.35">
      <c r="A53" s="4" t="s">
        <v>809</v>
      </c>
      <c r="E53" s="3" t="s">
        <v>106</v>
      </c>
      <c r="F53" t="s">
        <v>114</v>
      </c>
      <c r="I53" s="6" t="s">
        <v>608</v>
      </c>
      <c r="J53" s="6" t="s">
        <v>607</v>
      </c>
    </row>
    <row r="54" spans="1:10" ht="15.5" x14ac:dyDescent="0.35">
      <c r="A54" s="4" t="s">
        <v>51</v>
      </c>
      <c r="E54" s="3" t="s">
        <v>107</v>
      </c>
      <c r="F54" t="s">
        <v>120</v>
      </c>
      <c r="I54" s="6" t="s">
        <v>600</v>
      </c>
      <c r="J54" s="6" t="s">
        <v>599</v>
      </c>
    </row>
    <row r="55" spans="1:10" ht="15.5" x14ac:dyDescent="0.35">
      <c r="A55" s="4" t="s">
        <v>52</v>
      </c>
      <c r="E55" s="3"/>
      <c r="I55" s="6" t="s">
        <v>576</v>
      </c>
      <c r="J55" s="6" t="s">
        <v>575</v>
      </c>
    </row>
    <row r="56" spans="1:10" ht="15.5" x14ac:dyDescent="0.35">
      <c r="A56" s="4" t="s">
        <v>53</v>
      </c>
      <c r="I56" s="6" t="s">
        <v>586</v>
      </c>
      <c r="J56" s="6" t="s">
        <v>585</v>
      </c>
    </row>
    <row r="57" spans="1:10" ht="15.5" x14ac:dyDescent="0.35">
      <c r="A57" s="4" t="s">
        <v>54</v>
      </c>
      <c r="I57" s="6" t="s">
        <v>564</v>
      </c>
      <c r="J57" s="6" t="s">
        <v>563</v>
      </c>
    </row>
    <row r="58" spans="1:10" ht="15.5" x14ac:dyDescent="0.35">
      <c r="A58" s="4" t="s">
        <v>55</v>
      </c>
      <c r="I58" s="6" t="s">
        <v>539</v>
      </c>
      <c r="J58" s="6" t="s">
        <v>538</v>
      </c>
    </row>
    <row r="59" spans="1:10" ht="15.5" x14ac:dyDescent="0.35">
      <c r="A59" s="4" t="s">
        <v>56</v>
      </c>
      <c r="I59" s="6" t="s">
        <v>541</v>
      </c>
      <c r="J59" s="6" t="s">
        <v>540</v>
      </c>
    </row>
    <row r="60" spans="1:10" ht="15.5" x14ac:dyDescent="0.35">
      <c r="A60" s="4" t="s">
        <v>57</v>
      </c>
      <c r="I60" s="6" t="s">
        <v>548</v>
      </c>
      <c r="J60" s="6" t="s">
        <v>547</v>
      </c>
    </row>
    <row r="61" spans="1:10" ht="15.5" x14ac:dyDescent="0.35">
      <c r="A61" s="4" t="s">
        <v>58</v>
      </c>
      <c r="I61" s="6" t="s">
        <v>644</v>
      </c>
      <c r="J61" s="6" t="s">
        <v>643</v>
      </c>
    </row>
    <row r="62" spans="1:10" ht="15.5" x14ac:dyDescent="0.35">
      <c r="A62" s="4" t="s">
        <v>59</v>
      </c>
      <c r="I62" s="6" t="s">
        <v>718</v>
      </c>
      <c r="J62" s="6" t="s">
        <v>717</v>
      </c>
    </row>
    <row r="63" spans="1:10" ht="15.5" x14ac:dyDescent="0.35">
      <c r="A63" s="4" t="s">
        <v>60</v>
      </c>
      <c r="I63" s="6" t="s">
        <v>519</v>
      </c>
      <c r="J63" s="6" t="s">
        <v>518</v>
      </c>
    </row>
    <row r="64" spans="1:10" ht="15.5" x14ac:dyDescent="0.35">
      <c r="A64" s="4" t="s">
        <v>810</v>
      </c>
      <c r="I64" s="6" t="s">
        <v>770</v>
      </c>
      <c r="J64" s="6" t="s">
        <v>769</v>
      </c>
    </row>
    <row r="65" spans="1:10" ht="15.5" x14ac:dyDescent="0.35">
      <c r="A65" s="4" t="s">
        <v>61</v>
      </c>
      <c r="I65" s="6" t="s">
        <v>281</v>
      </c>
      <c r="J65" s="6" t="s">
        <v>280</v>
      </c>
    </row>
    <row r="66" spans="1:10" ht="15.5" x14ac:dyDescent="0.35">
      <c r="A66" s="4" t="s">
        <v>62</v>
      </c>
      <c r="I66" s="6" t="s">
        <v>660</v>
      </c>
      <c r="J66" s="6" t="s">
        <v>659</v>
      </c>
    </row>
    <row r="67" spans="1:10" ht="15.5" x14ac:dyDescent="0.35">
      <c r="A67" s="4" t="s">
        <v>63</v>
      </c>
      <c r="I67" s="6" t="s">
        <v>636</v>
      </c>
      <c r="J67" s="6" t="s">
        <v>635</v>
      </c>
    </row>
    <row r="68" spans="1:10" ht="15.5" x14ac:dyDescent="0.35">
      <c r="A68" s="4" t="s">
        <v>64</v>
      </c>
      <c r="I68" s="6" t="s">
        <v>628</v>
      </c>
      <c r="J68" s="6" t="s">
        <v>627</v>
      </c>
    </row>
    <row r="69" spans="1:10" ht="15.5" x14ac:dyDescent="0.35">
      <c r="A69" s="4" t="s">
        <v>65</v>
      </c>
      <c r="I69" s="6" t="s">
        <v>440</v>
      </c>
      <c r="J69" s="6" t="s">
        <v>439</v>
      </c>
    </row>
    <row r="70" spans="1:10" ht="15.5" x14ac:dyDescent="0.35">
      <c r="A70" s="4" t="s">
        <v>66</v>
      </c>
      <c r="I70" s="6" t="s">
        <v>572</v>
      </c>
      <c r="J70" s="6" t="s">
        <v>571</v>
      </c>
    </row>
    <row r="71" spans="1:10" ht="15.5" x14ac:dyDescent="0.35">
      <c r="A71" s="4" t="s">
        <v>67</v>
      </c>
      <c r="I71" s="6" t="s">
        <v>630</v>
      </c>
      <c r="J71" s="6" t="s">
        <v>629</v>
      </c>
    </row>
    <row r="72" spans="1:10" ht="15.5" x14ac:dyDescent="0.35">
      <c r="A72" s="4" t="s">
        <v>68</v>
      </c>
      <c r="I72" s="6" t="s">
        <v>626</v>
      </c>
      <c r="J72" s="6" t="s">
        <v>625</v>
      </c>
    </row>
    <row r="73" spans="1:10" ht="15.5" x14ac:dyDescent="0.35">
      <c r="A73" s="4" t="s">
        <v>69</v>
      </c>
      <c r="I73" s="6" t="s">
        <v>632</v>
      </c>
      <c r="J73" s="6" t="s">
        <v>631</v>
      </c>
    </row>
    <row r="74" spans="1:10" x14ac:dyDescent="0.35">
      <c r="I74" s="6" t="s">
        <v>442</v>
      </c>
      <c r="J74" s="6" t="s">
        <v>441</v>
      </c>
    </row>
    <row r="75" spans="1:10" x14ac:dyDescent="0.35">
      <c r="I75" s="6" t="s">
        <v>448</v>
      </c>
      <c r="J75" s="6" t="s">
        <v>447</v>
      </c>
    </row>
    <row r="76" spans="1:10" x14ac:dyDescent="0.35">
      <c r="I76" s="6" t="s">
        <v>444</v>
      </c>
      <c r="J76" s="6" t="s">
        <v>443</v>
      </c>
    </row>
    <row r="77" spans="1:10" x14ac:dyDescent="0.35">
      <c r="I77" s="6" t="s">
        <v>634</v>
      </c>
      <c r="J77" s="6" t="s">
        <v>633</v>
      </c>
    </row>
    <row r="78" spans="1:10" x14ac:dyDescent="0.35">
      <c r="I78" s="6" t="s">
        <v>417</v>
      </c>
      <c r="J78" s="6" t="s">
        <v>416</v>
      </c>
    </row>
    <row r="79" spans="1:10" x14ac:dyDescent="0.35">
      <c r="I79" s="6" t="s">
        <v>415</v>
      </c>
      <c r="J79" s="6" t="s">
        <v>414</v>
      </c>
    </row>
    <row r="80" spans="1:10" x14ac:dyDescent="0.35">
      <c r="I80" s="6" t="s">
        <v>419</v>
      </c>
      <c r="J80" s="6" t="s">
        <v>418</v>
      </c>
    </row>
    <row r="81" spans="9:10" x14ac:dyDescent="0.35">
      <c r="I81" s="6" t="s">
        <v>420</v>
      </c>
      <c r="J81" s="6" t="s">
        <v>242</v>
      </c>
    </row>
    <row r="82" spans="9:10" x14ac:dyDescent="0.35">
      <c r="I82" s="6" t="s">
        <v>413</v>
      </c>
      <c r="J82" s="6" t="s">
        <v>412</v>
      </c>
    </row>
    <row r="83" spans="9:10" x14ac:dyDescent="0.35">
      <c r="I83" s="6" t="s">
        <v>454</v>
      </c>
      <c r="J83" s="6" t="s">
        <v>453</v>
      </c>
    </row>
    <row r="84" spans="9:10" x14ac:dyDescent="0.35">
      <c r="I84" s="6" t="s">
        <v>464</v>
      </c>
      <c r="J84" s="6" t="s">
        <v>463</v>
      </c>
    </row>
    <row r="85" spans="9:10" x14ac:dyDescent="0.35">
      <c r="I85" s="6" t="s">
        <v>456</v>
      </c>
      <c r="J85" s="6" t="s">
        <v>455</v>
      </c>
    </row>
    <row r="86" spans="9:10" x14ac:dyDescent="0.35">
      <c r="I86" s="6" t="s">
        <v>458</v>
      </c>
      <c r="J86" s="6" t="s">
        <v>457</v>
      </c>
    </row>
    <row r="87" spans="9:10" x14ac:dyDescent="0.35">
      <c r="I87" s="6" t="s">
        <v>460</v>
      </c>
      <c r="J87" s="6" t="s">
        <v>459</v>
      </c>
    </row>
    <row r="88" spans="9:10" x14ac:dyDescent="0.35">
      <c r="I88" s="6" t="s">
        <v>466</v>
      </c>
      <c r="J88" s="6" t="s">
        <v>465</v>
      </c>
    </row>
    <row r="89" spans="9:10" x14ac:dyDescent="0.35">
      <c r="I89" s="6" t="s">
        <v>462</v>
      </c>
      <c r="J89" s="6" t="s">
        <v>461</v>
      </c>
    </row>
    <row r="90" spans="9:10" x14ac:dyDescent="0.35">
      <c r="I90" s="6" t="s">
        <v>285</v>
      </c>
      <c r="J90" s="6" t="s">
        <v>284</v>
      </c>
    </row>
    <row r="91" spans="9:10" x14ac:dyDescent="0.35">
      <c r="I91" s="6" t="s">
        <v>295</v>
      </c>
      <c r="J91" s="6" t="s">
        <v>294</v>
      </c>
    </row>
    <row r="92" spans="9:10" x14ac:dyDescent="0.35">
      <c r="I92" s="6" t="s">
        <v>405</v>
      </c>
      <c r="J92" s="6" t="s">
        <v>404</v>
      </c>
    </row>
    <row r="93" spans="9:10" x14ac:dyDescent="0.35">
      <c r="I93" s="6" t="s">
        <v>409</v>
      </c>
      <c r="J93" s="6" t="s">
        <v>408</v>
      </c>
    </row>
    <row r="94" spans="9:10" x14ac:dyDescent="0.35">
      <c r="I94" s="6" t="s">
        <v>175</v>
      </c>
      <c r="J94" s="6" t="s">
        <v>174</v>
      </c>
    </row>
    <row r="95" spans="9:10" x14ac:dyDescent="0.35">
      <c r="I95" s="6" t="s">
        <v>185</v>
      </c>
      <c r="J95" s="6" t="s">
        <v>184</v>
      </c>
    </row>
    <row r="96" spans="9:10" x14ac:dyDescent="0.35">
      <c r="I96" s="6" t="s">
        <v>181</v>
      </c>
      <c r="J96" s="6" t="s">
        <v>180</v>
      </c>
    </row>
    <row r="97" spans="9:10" x14ac:dyDescent="0.35">
      <c r="I97" s="6" t="s">
        <v>177</v>
      </c>
      <c r="J97" s="6" t="s">
        <v>176</v>
      </c>
    </row>
    <row r="98" spans="9:10" x14ac:dyDescent="0.35">
      <c r="I98" s="6" t="s">
        <v>191</v>
      </c>
      <c r="J98" s="6" t="s">
        <v>190</v>
      </c>
    </row>
    <row r="99" spans="9:10" x14ac:dyDescent="0.35">
      <c r="I99" s="6" t="s">
        <v>169</v>
      </c>
      <c r="J99" s="6" t="s">
        <v>168</v>
      </c>
    </row>
    <row r="100" spans="9:10" x14ac:dyDescent="0.35">
      <c r="I100" s="6" t="s">
        <v>183</v>
      </c>
      <c r="J100" s="6" t="s">
        <v>182</v>
      </c>
    </row>
    <row r="101" spans="9:10" x14ac:dyDescent="0.35">
      <c r="I101" s="6" t="s">
        <v>225</v>
      </c>
      <c r="J101" s="6" t="s">
        <v>224</v>
      </c>
    </row>
    <row r="102" spans="9:10" x14ac:dyDescent="0.35">
      <c r="I102" s="6" t="s">
        <v>217</v>
      </c>
      <c r="J102" s="6" t="s">
        <v>216</v>
      </c>
    </row>
    <row r="103" spans="9:10" x14ac:dyDescent="0.35">
      <c r="I103" s="6" t="s">
        <v>213</v>
      </c>
      <c r="J103" s="6" t="s">
        <v>212</v>
      </c>
    </row>
    <row r="104" spans="9:10" x14ac:dyDescent="0.35">
      <c r="I104" s="6" t="s">
        <v>245</v>
      </c>
      <c r="J104" s="6" t="s">
        <v>244</v>
      </c>
    </row>
    <row r="105" spans="9:10" x14ac:dyDescent="0.35">
      <c r="I105" s="6" t="s">
        <v>227</v>
      </c>
      <c r="J105" s="6" t="s">
        <v>226</v>
      </c>
    </row>
    <row r="106" spans="9:10" x14ac:dyDescent="0.35">
      <c r="I106" s="6" t="s">
        <v>173</v>
      </c>
      <c r="J106" s="6" t="s">
        <v>172</v>
      </c>
    </row>
    <row r="107" spans="9:10" x14ac:dyDescent="0.35">
      <c r="I107" s="6" t="s">
        <v>221</v>
      </c>
      <c r="J107" s="6" t="s">
        <v>220</v>
      </c>
    </row>
    <row r="108" spans="9:10" x14ac:dyDescent="0.35">
      <c r="I108" s="6" t="s">
        <v>229</v>
      </c>
      <c r="J108" s="6" t="s">
        <v>228</v>
      </c>
    </row>
    <row r="109" spans="9:10" x14ac:dyDescent="0.35">
      <c r="I109" s="6" t="s">
        <v>223</v>
      </c>
      <c r="J109" s="6" t="s">
        <v>222</v>
      </c>
    </row>
    <row r="110" spans="9:10" x14ac:dyDescent="0.35">
      <c r="I110" s="6" t="s">
        <v>690</v>
      </c>
      <c r="J110" s="6" t="s">
        <v>689</v>
      </c>
    </row>
    <row r="111" spans="9:10" x14ac:dyDescent="0.35">
      <c r="I111" s="6" t="s">
        <v>693</v>
      </c>
      <c r="J111" s="6" t="s">
        <v>692</v>
      </c>
    </row>
    <row r="112" spans="9:10" x14ac:dyDescent="0.35">
      <c r="I112" s="6" t="s">
        <v>407</v>
      </c>
      <c r="J112" s="6" t="s">
        <v>406</v>
      </c>
    </row>
    <row r="113" spans="9:10" x14ac:dyDescent="0.35">
      <c r="I113" s="6" t="s">
        <v>411</v>
      </c>
      <c r="J113" s="6" t="s">
        <v>410</v>
      </c>
    </row>
    <row r="114" spans="9:10" x14ac:dyDescent="0.35">
      <c r="I114" s="6" t="s">
        <v>195</v>
      </c>
      <c r="J114" s="6" t="s">
        <v>194</v>
      </c>
    </row>
    <row r="115" spans="9:10" x14ac:dyDescent="0.35">
      <c r="I115" s="6" t="s">
        <v>271</v>
      </c>
      <c r="J115" s="6" t="s">
        <v>270</v>
      </c>
    </row>
    <row r="116" spans="9:10" x14ac:dyDescent="0.35">
      <c r="I116" s="6" t="s">
        <v>207</v>
      </c>
      <c r="J116" s="6" t="s">
        <v>206</v>
      </c>
    </row>
    <row r="117" spans="9:10" x14ac:dyDescent="0.35">
      <c r="I117" s="6" t="s">
        <v>672</v>
      </c>
      <c r="J117" s="6" t="s">
        <v>671</v>
      </c>
    </row>
    <row r="118" spans="9:10" x14ac:dyDescent="0.35">
      <c r="I118" s="6" t="s">
        <v>275</v>
      </c>
      <c r="J118" s="6" t="s">
        <v>274</v>
      </c>
    </row>
    <row r="119" spans="9:10" x14ac:dyDescent="0.35">
      <c r="I119" s="6" t="s">
        <v>201</v>
      </c>
      <c r="J119" s="6" t="s">
        <v>200</v>
      </c>
    </row>
    <row r="120" spans="9:10" x14ac:dyDescent="0.35">
      <c r="I120" s="6" t="s">
        <v>735</v>
      </c>
      <c r="J120" s="6" t="s">
        <v>734</v>
      </c>
    </row>
    <row r="121" spans="9:10" x14ac:dyDescent="0.35">
      <c r="I121" s="6" t="s">
        <v>729</v>
      </c>
      <c r="J121" s="6" t="s">
        <v>728</v>
      </c>
    </row>
    <row r="122" spans="9:10" x14ac:dyDescent="0.35">
      <c r="I122" s="6" t="s">
        <v>727</v>
      </c>
      <c r="J122" s="6" t="s">
        <v>726</v>
      </c>
    </row>
    <row r="123" spans="9:10" x14ac:dyDescent="0.35">
      <c r="I123" s="6" t="s">
        <v>733</v>
      </c>
      <c r="J123" s="6" t="s">
        <v>732</v>
      </c>
    </row>
    <row r="124" spans="9:10" x14ac:dyDescent="0.35">
      <c r="I124" s="6" t="s">
        <v>731</v>
      </c>
      <c r="J124" s="6" t="s">
        <v>730</v>
      </c>
    </row>
    <row r="125" spans="9:10" x14ac:dyDescent="0.35">
      <c r="I125" s="6" t="s">
        <v>373</v>
      </c>
      <c r="J125" s="6" t="s">
        <v>372</v>
      </c>
    </row>
    <row r="126" spans="9:10" x14ac:dyDescent="0.35">
      <c r="I126" s="6" t="s">
        <v>351</v>
      </c>
      <c r="J126" s="6" t="s">
        <v>350</v>
      </c>
    </row>
    <row r="127" spans="9:10" x14ac:dyDescent="0.35">
      <c r="I127" s="6" t="s">
        <v>375</v>
      </c>
      <c r="J127" s="6" t="s">
        <v>374</v>
      </c>
    </row>
    <row r="128" spans="9:10" x14ac:dyDescent="0.35">
      <c r="I128" s="6" t="s">
        <v>335</v>
      </c>
      <c r="J128" s="6" t="s">
        <v>334</v>
      </c>
    </row>
    <row r="129" spans="9:10" x14ac:dyDescent="0.35">
      <c r="I129" s="6" t="s">
        <v>363</v>
      </c>
      <c r="J129" s="6" t="s">
        <v>362</v>
      </c>
    </row>
    <row r="130" spans="9:10" x14ac:dyDescent="0.35">
      <c r="I130" s="6" t="s">
        <v>359</v>
      </c>
      <c r="J130" s="6" t="s">
        <v>358</v>
      </c>
    </row>
    <row r="131" spans="9:10" x14ac:dyDescent="0.35">
      <c r="I131" s="6" t="s">
        <v>367</v>
      </c>
      <c r="J131" s="6" t="s">
        <v>366</v>
      </c>
    </row>
    <row r="132" spans="9:10" x14ac:dyDescent="0.35">
      <c r="I132" s="6" t="s">
        <v>515</v>
      </c>
      <c r="J132" s="6" t="s">
        <v>514</v>
      </c>
    </row>
    <row r="133" spans="9:10" x14ac:dyDescent="0.35">
      <c r="I133" s="6" t="s">
        <v>523</v>
      </c>
      <c r="J133" s="6" t="s">
        <v>522</v>
      </c>
    </row>
    <row r="134" spans="9:10" x14ac:dyDescent="0.35">
      <c r="I134" s="6" t="s">
        <v>521</v>
      </c>
      <c r="J134" s="6" t="s">
        <v>520</v>
      </c>
    </row>
    <row r="135" spans="9:10" x14ac:dyDescent="0.35">
      <c r="I135" s="6" t="s">
        <v>403</v>
      </c>
      <c r="J135" s="6" t="s">
        <v>402</v>
      </c>
    </row>
    <row r="136" spans="9:10" x14ac:dyDescent="0.35">
      <c r="I136" s="6" t="s">
        <v>401</v>
      </c>
      <c r="J136" s="6" t="s">
        <v>400</v>
      </c>
    </row>
    <row r="137" spans="9:10" x14ac:dyDescent="0.35">
      <c r="I137" s="6" t="s">
        <v>399</v>
      </c>
      <c r="J137" s="6" t="s">
        <v>398</v>
      </c>
    </row>
    <row r="138" spans="9:10" x14ac:dyDescent="0.35">
      <c r="I138" s="6" t="s">
        <v>259</v>
      </c>
      <c r="J138" s="6" t="s">
        <v>258</v>
      </c>
    </row>
    <row r="139" spans="9:10" x14ac:dyDescent="0.35">
      <c r="I139" s="6" t="s">
        <v>261</v>
      </c>
      <c r="J139" s="6" t="s">
        <v>260</v>
      </c>
    </row>
    <row r="140" spans="9:10" x14ac:dyDescent="0.35">
      <c r="I140" s="6" t="s">
        <v>255</v>
      </c>
      <c r="J140" s="6" t="s">
        <v>254</v>
      </c>
    </row>
    <row r="141" spans="9:10" x14ac:dyDescent="0.35">
      <c r="I141" s="6" t="s">
        <v>257</v>
      </c>
      <c r="J141" s="6" t="s">
        <v>256</v>
      </c>
    </row>
    <row r="142" spans="9:10" x14ac:dyDescent="0.35">
      <c r="I142" s="6" t="s">
        <v>143</v>
      </c>
      <c r="J142" s="6" t="s">
        <v>142</v>
      </c>
    </row>
    <row r="143" spans="9:10" x14ac:dyDescent="0.35">
      <c r="I143" s="6" t="s">
        <v>145</v>
      </c>
      <c r="J143" s="6" t="s">
        <v>144</v>
      </c>
    </row>
    <row r="144" spans="9:10" x14ac:dyDescent="0.35">
      <c r="I144" s="6" t="s">
        <v>165</v>
      </c>
      <c r="J144" s="6" t="s">
        <v>164</v>
      </c>
    </row>
    <row r="145" spans="9:10" x14ac:dyDescent="0.35">
      <c r="I145" s="6" t="s">
        <v>153</v>
      </c>
      <c r="J145" s="6" t="s">
        <v>152</v>
      </c>
    </row>
    <row r="146" spans="9:10" x14ac:dyDescent="0.35">
      <c r="I146" s="6" t="s">
        <v>149</v>
      </c>
      <c r="J146" s="6" t="s">
        <v>148</v>
      </c>
    </row>
    <row r="147" spans="9:10" x14ac:dyDescent="0.35">
      <c r="I147" s="6" t="s">
        <v>155</v>
      </c>
      <c r="J147" s="6" t="s">
        <v>154</v>
      </c>
    </row>
    <row r="148" spans="9:10" x14ac:dyDescent="0.35">
      <c r="I148" s="6" t="s">
        <v>157</v>
      </c>
      <c r="J148" s="6" t="s">
        <v>156</v>
      </c>
    </row>
    <row r="149" spans="9:10" x14ac:dyDescent="0.35">
      <c r="I149" s="6" t="s">
        <v>151</v>
      </c>
      <c r="J149" s="6" t="s">
        <v>150</v>
      </c>
    </row>
    <row r="150" spans="9:10" x14ac:dyDescent="0.35">
      <c r="I150" s="6" t="s">
        <v>764</v>
      </c>
      <c r="J150" s="6" t="s">
        <v>763</v>
      </c>
    </row>
    <row r="151" spans="9:10" x14ac:dyDescent="0.35">
      <c r="I151" s="6" t="s">
        <v>343</v>
      </c>
      <c r="J151" s="6" t="s">
        <v>342</v>
      </c>
    </row>
    <row r="152" spans="9:10" x14ac:dyDescent="0.35">
      <c r="I152" s="6" t="s">
        <v>341</v>
      </c>
      <c r="J152" s="6" t="s">
        <v>340</v>
      </c>
    </row>
    <row r="153" spans="9:10" x14ac:dyDescent="0.35">
      <c r="I153" s="6" t="s">
        <v>345</v>
      </c>
      <c r="J153" s="6" t="s">
        <v>344</v>
      </c>
    </row>
    <row r="154" spans="9:10" x14ac:dyDescent="0.35">
      <c r="I154" s="6" t="s">
        <v>658</v>
      </c>
      <c r="J154" s="6" t="s">
        <v>657</v>
      </c>
    </row>
    <row r="155" spans="9:10" x14ac:dyDescent="0.35">
      <c r="I155" s="6" t="s">
        <v>652</v>
      </c>
      <c r="J155" s="6" t="s">
        <v>651</v>
      </c>
    </row>
    <row r="156" spans="9:10" x14ac:dyDescent="0.35">
      <c r="I156" s="6" t="s">
        <v>654</v>
      </c>
      <c r="J156" s="6" t="s">
        <v>653</v>
      </c>
    </row>
    <row r="157" spans="9:10" x14ac:dyDescent="0.35">
      <c r="I157" s="6" t="s">
        <v>337</v>
      </c>
      <c r="J157" s="6" t="s">
        <v>336</v>
      </c>
    </row>
    <row r="158" spans="9:10" x14ac:dyDescent="0.35">
      <c r="I158" s="6" t="s">
        <v>339</v>
      </c>
      <c r="J158" s="6" t="s">
        <v>338</v>
      </c>
    </row>
    <row r="159" spans="9:10" x14ac:dyDescent="0.35">
      <c r="I159" s="6" t="s">
        <v>452</v>
      </c>
      <c r="J159" s="6" t="s">
        <v>451</v>
      </c>
    </row>
    <row r="160" spans="9:10" x14ac:dyDescent="0.35">
      <c r="I160" s="6" t="s">
        <v>721</v>
      </c>
      <c r="J160" s="6" t="s">
        <v>720</v>
      </c>
    </row>
    <row r="161" spans="9:10" x14ac:dyDescent="0.35">
      <c r="I161" s="6" t="s">
        <v>489</v>
      </c>
      <c r="J161" s="6" t="s">
        <v>488</v>
      </c>
    </row>
    <row r="162" spans="9:10" x14ac:dyDescent="0.35">
      <c r="I162" s="6" t="s">
        <v>725</v>
      </c>
      <c r="J162" s="6" t="s">
        <v>724</v>
      </c>
    </row>
    <row r="163" spans="9:10" x14ac:dyDescent="0.35">
      <c r="I163" s="6" t="s">
        <v>723</v>
      </c>
      <c r="J163" s="6" t="s">
        <v>722</v>
      </c>
    </row>
    <row r="164" spans="9:10" x14ac:dyDescent="0.35">
      <c r="I164" s="6" t="s">
        <v>719</v>
      </c>
      <c r="J164" s="6" t="s">
        <v>284</v>
      </c>
    </row>
    <row r="165" spans="9:10" x14ac:dyDescent="0.35">
      <c r="I165" s="6" t="s">
        <v>361</v>
      </c>
      <c r="J165" s="6" t="s">
        <v>360</v>
      </c>
    </row>
    <row r="166" spans="9:10" x14ac:dyDescent="0.35">
      <c r="I166" s="6" t="s">
        <v>747</v>
      </c>
      <c r="J166" s="6" t="s">
        <v>746</v>
      </c>
    </row>
    <row r="167" spans="9:10" x14ac:dyDescent="0.35">
      <c r="I167" s="6" t="s">
        <v>353</v>
      </c>
      <c r="J167" s="6" t="s">
        <v>352</v>
      </c>
    </row>
    <row r="168" spans="9:10" x14ac:dyDescent="0.35">
      <c r="I168" s="6" t="s">
        <v>329</v>
      </c>
      <c r="J168" s="6" t="s">
        <v>328</v>
      </c>
    </row>
    <row r="169" spans="9:10" x14ac:dyDescent="0.35">
      <c r="I169" s="6" t="s">
        <v>321</v>
      </c>
      <c r="J169" s="6" t="s">
        <v>320</v>
      </c>
    </row>
    <row r="170" spans="9:10" x14ac:dyDescent="0.35">
      <c r="I170" s="6" t="s">
        <v>319</v>
      </c>
      <c r="J170" s="6" t="s">
        <v>318</v>
      </c>
    </row>
    <row r="171" spans="9:10" x14ac:dyDescent="0.35">
      <c r="I171" s="6" t="s">
        <v>131</v>
      </c>
      <c r="J171" s="6" t="s">
        <v>130</v>
      </c>
    </row>
    <row r="172" spans="9:10" x14ac:dyDescent="0.35">
      <c r="I172" s="6" t="s">
        <v>749</v>
      </c>
      <c r="J172" s="6" t="s">
        <v>748</v>
      </c>
    </row>
    <row r="173" spans="9:10" x14ac:dyDescent="0.35">
      <c r="I173" s="6" t="s">
        <v>527</v>
      </c>
      <c r="J173" s="6" t="s">
        <v>526</v>
      </c>
    </row>
    <row r="174" spans="9:10" x14ac:dyDescent="0.35">
      <c r="I174" s="6" t="s">
        <v>535</v>
      </c>
      <c r="J174" s="6" t="s">
        <v>534</v>
      </c>
    </row>
    <row r="175" spans="9:10" x14ac:dyDescent="0.35">
      <c r="I175" s="6" t="s">
        <v>125</v>
      </c>
      <c r="J175" s="6" t="s">
        <v>124</v>
      </c>
    </row>
    <row r="176" spans="9:10" x14ac:dyDescent="0.35">
      <c r="I176" s="6" t="s">
        <v>529</v>
      </c>
      <c r="J176" s="6" t="s">
        <v>528</v>
      </c>
    </row>
    <row r="177" spans="9:10" x14ac:dyDescent="0.35">
      <c r="I177" s="6" t="s">
        <v>533</v>
      </c>
      <c r="J177" s="6" t="s">
        <v>532</v>
      </c>
    </row>
    <row r="178" spans="9:10" x14ac:dyDescent="0.35">
      <c r="I178" s="6" t="s">
        <v>499</v>
      </c>
      <c r="J178" s="6" t="s">
        <v>498</v>
      </c>
    </row>
    <row r="179" spans="9:10" x14ac:dyDescent="0.35">
      <c r="I179" s="6" t="s">
        <v>531</v>
      </c>
      <c r="J179" s="6" t="s">
        <v>530</v>
      </c>
    </row>
    <row r="180" spans="9:10" x14ac:dyDescent="0.35">
      <c r="I180" s="6" t="s">
        <v>606</v>
      </c>
      <c r="J180" s="6" t="s">
        <v>605</v>
      </c>
    </row>
    <row r="181" spans="9:10" x14ac:dyDescent="0.35">
      <c r="I181" s="6" t="s">
        <v>203</v>
      </c>
      <c r="J181" s="6" t="s">
        <v>202</v>
      </c>
    </row>
    <row r="182" spans="9:10" x14ac:dyDescent="0.35">
      <c r="I182" s="6" t="s">
        <v>273</v>
      </c>
      <c r="J182" s="6" t="s">
        <v>272</v>
      </c>
    </row>
    <row r="183" spans="9:10" x14ac:dyDescent="0.35">
      <c r="I183" s="6" t="s">
        <v>205</v>
      </c>
      <c r="J183" s="6" t="s">
        <v>204</v>
      </c>
    </row>
    <row r="184" spans="9:10" x14ac:dyDescent="0.35">
      <c r="I184" s="6" t="s">
        <v>211</v>
      </c>
      <c r="J184" s="6" t="s">
        <v>210</v>
      </c>
    </row>
    <row r="185" spans="9:10" x14ac:dyDescent="0.35">
      <c r="I185" s="6" t="s">
        <v>640</v>
      </c>
      <c r="J185" s="6" t="s">
        <v>639</v>
      </c>
    </row>
    <row r="186" spans="9:10" x14ac:dyDescent="0.35">
      <c r="I186" s="6" t="s">
        <v>646</v>
      </c>
      <c r="J186" s="6" t="s">
        <v>645</v>
      </c>
    </row>
    <row r="187" spans="9:10" x14ac:dyDescent="0.35">
      <c r="I187" s="6" t="s">
        <v>642</v>
      </c>
      <c r="J187" s="6" t="s">
        <v>641</v>
      </c>
    </row>
    <row r="188" spans="9:10" x14ac:dyDescent="0.35">
      <c r="I188" s="6" t="s">
        <v>684</v>
      </c>
      <c r="J188" s="6" t="s">
        <v>683</v>
      </c>
    </row>
    <row r="189" spans="9:10" x14ac:dyDescent="0.35">
      <c r="I189" s="6" t="s">
        <v>430</v>
      </c>
      <c r="J189" s="6" t="s">
        <v>429</v>
      </c>
    </row>
    <row r="190" spans="9:10" x14ac:dyDescent="0.35">
      <c r="I190" s="6" t="s">
        <v>379</v>
      </c>
      <c r="J190" s="6" t="s">
        <v>378</v>
      </c>
    </row>
    <row r="191" spans="9:10" x14ac:dyDescent="0.35">
      <c r="I191" s="6" t="s">
        <v>691</v>
      </c>
      <c r="J191" s="6" t="s">
        <v>639</v>
      </c>
    </row>
    <row r="192" spans="9:10" x14ac:dyDescent="0.35">
      <c r="I192" s="6" t="s">
        <v>758</v>
      </c>
      <c r="J192" s="6" t="s">
        <v>757</v>
      </c>
    </row>
    <row r="193" spans="9:10" x14ac:dyDescent="0.35">
      <c r="I193" s="6" t="s">
        <v>189</v>
      </c>
      <c r="J193" s="6" t="s">
        <v>188</v>
      </c>
    </row>
    <row r="194" spans="9:10" x14ac:dyDescent="0.35">
      <c r="I194" s="6" t="s">
        <v>697</v>
      </c>
      <c r="J194" s="6" t="s">
        <v>696</v>
      </c>
    </row>
    <row r="195" spans="9:10" x14ac:dyDescent="0.35">
      <c r="I195" s="6" t="s">
        <v>695</v>
      </c>
      <c r="J195" s="6" t="s">
        <v>694</v>
      </c>
    </row>
    <row r="196" spans="9:10" x14ac:dyDescent="0.35">
      <c r="I196" s="6" t="s">
        <v>187</v>
      </c>
      <c r="J196" s="6" t="s">
        <v>186</v>
      </c>
    </row>
    <row r="197" spans="9:10" x14ac:dyDescent="0.35">
      <c r="I197" s="6" t="s">
        <v>167</v>
      </c>
      <c r="J197" s="6" t="s">
        <v>166</v>
      </c>
    </row>
    <row r="198" spans="9:10" x14ac:dyDescent="0.35">
      <c r="I198" s="6" t="s">
        <v>699</v>
      </c>
      <c r="J198" s="6" t="s">
        <v>698</v>
      </c>
    </row>
    <row r="199" spans="9:10" x14ac:dyDescent="0.35">
      <c r="I199" s="6" t="s">
        <v>313</v>
      </c>
      <c r="J199" s="6" t="s">
        <v>312</v>
      </c>
    </row>
    <row r="200" spans="9:10" x14ac:dyDescent="0.35">
      <c r="I200" s="6" t="s">
        <v>309</v>
      </c>
      <c r="J200" s="6" t="s">
        <v>308</v>
      </c>
    </row>
    <row r="201" spans="9:10" x14ac:dyDescent="0.35">
      <c r="I201" s="6" t="s">
        <v>193</v>
      </c>
      <c r="J201" s="6" t="s">
        <v>192</v>
      </c>
    </row>
    <row r="202" spans="9:10" x14ac:dyDescent="0.35">
      <c r="I202" s="6" t="s">
        <v>171</v>
      </c>
      <c r="J202" s="6" t="s">
        <v>170</v>
      </c>
    </row>
    <row r="203" spans="9:10" x14ac:dyDescent="0.35">
      <c r="I203" s="6" t="s">
        <v>179</v>
      </c>
      <c r="J203" s="6" t="s">
        <v>178</v>
      </c>
    </row>
    <row r="204" spans="9:10" x14ac:dyDescent="0.35">
      <c r="I204" s="6" t="s">
        <v>303</v>
      </c>
      <c r="J204" s="6" t="s">
        <v>302</v>
      </c>
    </row>
    <row r="205" spans="9:10" x14ac:dyDescent="0.35">
      <c r="I205" s="6" t="s">
        <v>305</v>
      </c>
      <c r="J205" s="6" t="s">
        <v>304</v>
      </c>
    </row>
    <row r="206" spans="9:10" x14ac:dyDescent="0.35">
      <c r="I206" s="6" t="s">
        <v>311</v>
      </c>
      <c r="J206" s="6" t="s">
        <v>310</v>
      </c>
    </row>
    <row r="207" spans="9:10" x14ac:dyDescent="0.35">
      <c r="I207" s="6" t="s">
        <v>307</v>
      </c>
      <c r="J207" s="6" t="s">
        <v>306</v>
      </c>
    </row>
    <row r="208" spans="9:10" x14ac:dyDescent="0.35">
      <c r="I208" s="6" t="s">
        <v>269</v>
      </c>
      <c r="J208" s="6" t="s">
        <v>268</v>
      </c>
    </row>
    <row r="209" spans="9:10" x14ac:dyDescent="0.35">
      <c r="I209" s="6" t="s">
        <v>301</v>
      </c>
      <c r="J209" s="6" t="s">
        <v>300</v>
      </c>
    </row>
    <row r="210" spans="9:10" x14ac:dyDescent="0.35">
      <c r="I210" s="6" t="s">
        <v>265</v>
      </c>
      <c r="J210" s="6" t="s">
        <v>264</v>
      </c>
    </row>
    <row r="211" spans="9:10" x14ac:dyDescent="0.35">
      <c r="I211" s="6" t="s">
        <v>753</v>
      </c>
      <c r="J211" s="6" t="s">
        <v>752</v>
      </c>
    </row>
    <row r="212" spans="9:10" x14ac:dyDescent="0.35">
      <c r="I212" s="6" t="s">
        <v>267</v>
      </c>
      <c r="J212" s="6" t="s">
        <v>266</v>
      </c>
    </row>
    <row r="213" spans="9:10" x14ac:dyDescent="0.35">
      <c r="I213" s="6" t="s">
        <v>544</v>
      </c>
      <c r="J213" s="6" t="s">
        <v>543</v>
      </c>
    </row>
    <row r="214" spans="9:10" x14ac:dyDescent="0.35">
      <c r="I214" s="6" t="s">
        <v>542</v>
      </c>
      <c r="J214" s="6" t="s">
        <v>416</v>
      </c>
    </row>
    <row r="215" spans="9:10" x14ac:dyDescent="0.35">
      <c r="I215" s="6" t="s">
        <v>546</v>
      </c>
      <c r="J215" s="6" t="s">
        <v>545</v>
      </c>
    </row>
    <row r="216" spans="9:10" x14ac:dyDescent="0.35">
      <c r="I216" s="6" t="s">
        <v>650</v>
      </c>
      <c r="J216" s="6" t="s">
        <v>649</v>
      </c>
    </row>
    <row r="217" spans="9:10" x14ac:dyDescent="0.35">
      <c r="I217" s="6" t="s">
        <v>648</v>
      </c>
      <c r="J217" s="6" t="s">
        <v>647</v>
      </c>
    </row>
    <row r="218" spans="9:10" x14ac:dyDescent="0.35">
      <c r="I218" s="6" t="s">
        <v>688</v>
      </c>
      <c r="J218" s="6" t="s">
        <v>687</v>
      </c>
    </row>
    <row r="219" spans="9:10" x14ac:dyDescent="0.35">
      <c r="I219" s="6" t="s">
        <v>756</v>
      </c>
      <c r="J219" s="6" t="s">
        <v>755</v>
      </c>
    </row>
    <row r="220" spans="9:10" x14ac:dyDescent="0.35">
      <c r="I220" s="6" t="s">
        <v>209</v>
      </c>
      <c r="J220" s="6" t="s">
        <v>208</v>
      </c>
    </row>
    <row r="221" spans="9:10" x14ac:dyDescent="0.35">
      <c r="I221" s="6" t="s">
        <v>686</v>
      </c>
      <c r="J221" s="6" t="s">
        <v>685</v>
      </c>
    </row>
    <row r="222" spans="9:10" x14ac:dyDescent="0.35">
      <c r="I222" s="6" t="s">
        <v>428</v>
      </c>
      <c r="J222" s="6" t="s">
        <v>427</v>
      </c>
    </row>
    <row r="223" spans="9:10" x14ac:dyDescent="0.35">
      <c r="I223" s="6" t="s">
        <v>604</v>
      </c>
      <c r="J223" s="6" t="s">
        <v>603</v>
      </c>
    </row>
    <row r="224" spans="9:10" x14ac:dyDescent="0.35">
      <c r="I224" s="6" t="s">
        <v>470</v>
      </c>
      <c r="J224" s="6" t="s">
        <v>469</v>
      </c>
    </row>
    <row r="225" spans="9:10" x14ac:dyDescent="0.35">
      <c r="I225" s="6" t="s">
        <v>472</v>
      </c>
      <c r="J225" s="6" t="s">
        <v>471</v>
      </c>
    </row>
    <row r="226" spans="9:10" x14ac:dyDescent="0.35">
      <c r="I226" s="6" t="s">
        <v>474</v>
      </c>
      <c r="J226" s="6" t="s">
        <v>473</v>
      </c>
    </row>
    <row r="227" spans="9:10" x14ac:dyDescent="0.35">
      <c r="I227" s="6" t="s">
        <v>491</v>
      </c>
      <c r="J227" s="6" t="s">
        <v>490</v>
      </c>
    </row>
    <row r="228" spans="9:10" x14ac:dyDescent="0.35">
      <c r="I228" s="6" t="s">
        <v>355</v>
      </c>
      <c r="J228" s="6" t="s">
        <v>354</v>
      </c>
    </row>
    <row r="229" spans="9:10" x14ac:dyDescent="0.35">
      <c r="I229" s="6" t="s">
        <v>365</v>
      </c>
      <c r="J229" s="6" t="s">
        <v>364</v>
      </c>
    </row>
    <row r="230" spans="9:10" x14ac:dyDescent="0.35">
      <c r="I230" s="6" t="s">
        <v>560</v>
      </c>
      <c r="J230" s="6" t="s">
        <v>559</v>
      </c>
    </row>
    <row r="231" spans="9:10" x14ac:dyDescent="0.35">
      <c r="I231" s="6" t="s">
        <v>485</v>
      </c>
      <c r="J231" s="6" t="s">
        <v>484</v>
      </c>
    </row>
    <row r="232" spans="9:10" x14ac:dyDescent="0.35">
      <c r="I232" s="6" t="s">
        <v>487</v>
      </c>
      <c r="J232" s="6" t="s">
        <v>486</v>
      </c>
    </row>
    <row r="233" spans="9:10" x14ac:dyDescent="0.35">
      <c r="I233" s="6" t="s">
        <v>468</v>
      </c>
      <c r="J233" s="6" t="s">
        <v>467</v>
      </c>
    </row>
    <row r="234" spans="9:10" x14ac:dyDescent="0.35">
      <c r="I234" s="6" t="s">
        <v>478</v>
      </c>
      <c r="J234" s="6" t="s">
        <v>477</v>
      </c>
    </row>
    <row r="235" spans="9:10" x14ac:dyDescent="0.35">
      <c r="I235" s="6" t="s">
        <v>476</v>
      </c>
      <c r="J235" s="6" t="s">
        <v>475</v>
      </c>
    </row>
    <row r="236" spans="9:10" x14ac:dyDescent="0.35">
      <c r="I236" s="6" t="s">
        <v>349</v>
      </c>
      <c r="J236" s="6" t="s">
        <v>348</v>
      </c>
    </row>
    <row r="237" spans="9:10" x14ac:dyDescent="0.35">
      <c r="I237" s="6" t="s">
        <v>357</v>
      </c>
      <c r="J237" s="6" t="s">
        <v>356</v>
      </c>
    </row>
    <row r="238" spans="9:10" x14ac:dyDescent="0.35">
      <c r="I238" s="6" t="s">
        <v>369</v>
      </c>
      <c r="J238" s="6" t="s">
        <v>368</v>
      </c>
    </row>
    <row r="239" spans="9:10" x14ac:dyDescent="0.35">
      <c r="I239" s="6" t="s">
        <v>371</v>
      </c>
      <c r="J239" s="6" t="s">
        <v>370</v>
      </c>
    </row>
    <row r="240" spans="9:10" x14ac:dyDescent="0.35">
      <c r="I240" s="6" t="s">
        <v>811</v>
      </c>
      <c r="J240" s="6" t="s">
        <v>812</v>
      </c>
    </row>
    <row r="241" spans="9:10" x14ac:dyDescent="0.35">
      <c r="I241" s="6" t="s">
        <v>283</v>
      </c>
      <c r="J241" s="6" t="s">
        <v>282</v>
      </c>
    </row>
    <row r="242" spans="9:10" x14ac:dyDescent="0.35">
      <c r="I242" s="6" t="s">
        <v>550</v>
      </c>
      <c r="J242" s="6" t="s">
        <v>549</v>
      </c>
    </row>
    <row r="243" spans="9:10" x14ac:dyDescent="0.35">
      <c r="I243" s="6" t="s">
        <v>277</v>
      </c>
      <c r="J243" s="6" t="s">
        <v>276</v>
      </c>
    </row>
    <row r="244" spans="9:10" x14ac:dyDescent="0.35">
      <c r="I244" s="6" t="s">
        <v>393</v>
      </c>
      <c r="J244" s="6" t="s">
        <v>392</v>
      </c>
    </row>
    <row r="245" spans="9:10" x14ac:dyDescent="0.35">
      <c r="I245" s="6" t="s">
        <v>395</v>
      </c>
      <c r="J245" s="6" t="s">
        <v>394</v>
      </c>
    </row>
    <row r="246" spans="9:10" x14ac:dyDescent="0.35">
      <c r="I246" s="6" t="s">
        <v>397</v>
      </c>
      <c r="J246" s="6" t="s">
        <v>396</v>
      </c>
    </row>
    <row r="247" spans="9:10" x14ac:dyDescent="0.35">
      <c r="I247" s="6" t="s">
        <v>279</v>
      </c>
      <c r="J247" s="6" t="s">
        <v>278</v>
      </c>
    </row>
    <row r="248" spans="9:10" x14ac:dyDescent="0.35">
      <c r="I248" s="6" t="s">
        <v>215</v>
      </c>
      <c r="J248" s="6" t="s">
        <v>214</v>
      </c>
    </row>
    <row r="249" spans="9:10" x14ac:dyDescent="0.35">
      <c r="I249" s="6" t="s">
        <v>219</v>
      </c>
      <c r="J249" s="6" t="s">
        <v>218</v>
      </c>
    </row>
    <row r="250" spans="9:10" x14ac:dyDescent="0.35">
      <c r="I250" s="6" t="s">
        <v>714</v>
      </c>
      <c r="J250" s="6" t="s">
        <v>713</v>
      </c>
    </row>
    <row r="251" spans="9:10" x14ac:dyDescent="0.35">
      <c r="I251" s="6" t="s">
        <v>716</v>
      </c>
      <c r="J251" s="6" t="s">
        <v>715</v>
      </c>
    </row>
    <row r="252" spans="9:10" x14ac:dyDescent="0.35">
      <c r="I252" s="6" t="s">
        <v>712</v>
      </c>
      <c r="J252" s="6" t="s">
        <v>711</v>
      </c>
    </row>
    <row r="253" spans="9:10" x14ac:dyDescent="0.35">
      <c r="I253" s="6" t="s">
        <v>737</v>
      </c>
      <c r="J253" s="6" t="s">
        <v>736</v>
      </c>
    </row>
    <row r="254" spans="9:10" x14ac:dyDescent="0.35">
      <c r="I254" s="6" t="s">
        <v>739</v>
      </c>
      <c r="J254" s="6" t="s">
        <v>738</v>
      </c>
    </row>
    <row r="255" spans="9:10" x14ac:dyDescent="0.35">
      <c r="I255" s="6" t="s">
        <v>710</v>
      </c>
      <c r="J255" s="6" t="s">
        <v>709</v>
      </c>
    </row>
    <row r="256" spans="9:10" x14ac:dyDescent="0.35">
      <c r="I256" s="6" t="s">
        <v>708</v>
      </c>
      <c r="J256" s="6" t="s">
        <v>707</v>
      </c>
    </row>
    <row r="257" spans="9:10" x14ac:dyDescent="0.35">
      <c r="I257" s="6" t="s">
        <v>161</v>
      </c>
      <c r="J257" s="6" t="s">
        <v>160</v>
      </c>
    </row>
    <row r="258" spans="9:10" x14ac:dyDescent="0.35">
      <c r="I258" s="6" t="s">
        <v>147</v>
      </c>
      <c r="J258" s="6" t="s">
        <v>146</v>
      </c>
    </row>
    <row r="259" spans="9:10" x14ac:dyDescent="0.35">
      <c r="I259" s="6" t="s">
        <v>139</v>
      </c>
      <c r="J259" s="6" t="s">
        <v>138</v>
      </c>
    </row>
    <row r="260" spans="9:10" x14ac:dyDescent="0.35">
      <c r="I260" s="6" t="s">
        <v>159</v>
      </c>
      <c r="J260" s="6" t="s">
        <v>158</v>
      </c>
    </row>
    <row r="261" spans="9:10" x14ac:dyDescent="0.35">
      <c r="I261" s="6" t="s">
        <v>495</v>
      </c>
      <c r="J261" s="6" t="s">
        <v>494</v>
      </c>
    </row>
    <row r="262" spans="9:10" x14ac:dyDescent="0.35">
      <c r="I262" s="6" t="s">
        <v>493</v>
      </c>
      <c r="J262" s="6" t="s">
        <v>492</v>
      </c>
    </row>
    <row r="263" spans="9:10" x14ac:dyDescent="0.35">
      <c r="I263" s="6" t="s">
        <v>497</v>
      </c>
      <c r="J263" s="6" t="s">
        <v>496</v>
      </c>
    </row>
    <row r="264" spans="9:10" x14ac:dyDescent="0.35">
      <c r="I264" s="6" t="s">
        <v>741</v>
      </c>
      <c r="J264" s="6" t="s">
        <v>740</v>
      </c>
    </row>
    <row r="265" spans="9:10" x14ac:dyDescent="0.35">
      <c r="I265" s="6" t="s">
        <v>743</v>
      </c>
      <c r="J265" s="6" t="s">
        <v>742</v>
      </c>
    </row>
    <row r="266" spans="9:10" x14ac:dyDescent="0.35">
      <c r="I266" s="6" t="s">
        <v>745</v>
      </c>
      <c r="J266" s="6" t="s">
        <v>744</v>
      </c>
    </row>
    <row r="267" spans="9:10" x14ac:dyDescent="0.35">
      <c r="I267" s="6" t="s">
        <v>751</v>
      </c>
      <c r="J267" s="6" t="s">
        <v>750</v>
      </c>
    </row>
    <row r="268" spans="9:10" x14ac:dyDescent="0.35">
      <c r="I268" s="6" t="s">
        <v>141</v>
      </c>
      <c r="J268" s="6" t="s">
        <v>140</v>
      </c>
    </row>
    <row r="269" spans="9:10" x14ac:dyDescent="0.35">
      <c r="I269" s="6" t="s">
        <v>263</v>
      </c>
      <c r="J269" s="6" t="s">
        <v>262</v>
      </c>
    </row>
    <row r="270" spans="9:10" x14ac:dyDescent="0.35">
      <c r="I270" s="6" t="s">
        <v>163</v>
      </c>
      <c r="J270" s="6" t="s">
        <v>162</v>
      </c>
    </row>
    <row r="271" spans="9:10" x14ac:dyDescent="0.35">
      <c r="I271" s="6" t="s">
        <v>199</v>
      </c>
      <c r="J271" s="6" t="s">
        <v>198</v>
      </c>
    </row>
    <row r="272" spans="9:10" x14ac:dyDescent="0.35">
      <c r="I272" s="6" t="s">
        <v>197</v>
      </c>
      <c r="J272" s="6" t="s">
        <v>196</v>
      </c>
    </row>
    <row r="273" spans="9:10" x14ac:dyDescent="0.35">
      <c r="I273" s="6" t="s">
        <v>424</v>
      </c>
      <c r="J273" s="6" t="s">
        <v>423</v>
      </c>
    </row>
    <row r="274" spans="9:10" x14ac:dyDescent="0.35">
      <c r="I274" s="6" t="s">
        <v>778</v>
      </c>
      <c r="J274" s="6" t="s">
        <v>777</v>
      </c>
    </row>
    <row r="275" spans="9:10" x14ac:dyDescent="0.35">
      <c r="I275" s="6" t="s">
        <v>426</v>
      </c>
      <c r="J275" s="6" t="s">
        <v>425</v>
      </c>
    </row>
    <row r="276" spans="9:10" x14ac:dyDescent="0.35">
      <c r="I276" s="6" t="s">
        <v>480</v>
      </c>
      <c r="J276" s="6" t="s">
        <v>479</v>
      </c>
    </row>
    <row r="277" spans="9:10" x14ac:dyDescent="0.35">
      <c r="I277" s="6" t="s">
        <v>422</v>
      </c>
      <c r="J277" s="6" t="s">
        <v>421</v>
      </c>
    </row>
    <row r="278" spans="9:10" x14ac:dyDescent="0.35">
      <c r="I278" s="6" t="s">
        <v>483</v>
      </c>
      <c r="J278" s="6" t="s">
        <v>164</v>
      </c>
    </row>
    <row r="279" spans="9:10" x14ac:dyDescent="0.35">
      <c r="I279" s="6" t="s">
        <v>482</v>
      </c>
      <c r="J279" s="6" t="s">
        <v>481</v>
      </c>
    </row>
    <row r="280" spans="9:10" x14ac:dyDescent="0.35">
      <c r="I280" s="6" t="s">
        <v>315</v>
      </c>
      <c r="J280" s="6" t="s">
        <v>314</v>
      </c>
    </row>
    <row r="281" spans="9:10" x14ac:dyDescent="0.35">
      <c r="I281" s="6" t="s">
        <v>325</v>
      </c>
      <c r="J281" s="6" t="s">
        <v>324</v>
      </c>
    </row>
    <row r="282" spans="9:10" x14ac:dyDescent="0.35">
      <c r="I282" s="6" t="s">
        <v>432</v>
      </c>
      <c r="J282" s="6" t="s">
        <v>431</v>
      </c>
    </row>
    <row r="283" spans="9:10" x14ac:dyDescent="0.35">
      <c r="I283" s="6" t="s">
        <v>133</v>
      </c>
      <c r="J283" s="6" t="s">
        <v>132</v>
      </c>
    </row>
    <row r="284" spans="9:10" x14ac:dyDescent="0.35">
      <c r="I284" s="6" t="s">
        <v>135</v>
      </c>
      <c r="J284" s="6" t="s">
        <v>134</v>
      </c>
    </row>
    <row r="285" spans="9:10" x14ac:dyDescent="0.35">
      <c r="I285" s="6" t="s">
        <v>331</v>
      </c>
      <c r="J285" s="6" t="s">
        <v>330</v>
      </c>
    </row>
    <row r="286" spans="9:10" x14ac:dyDescent="0.35">
      <c r="I286" s="6" t="s">
        <v>383</v>
      </c>
      <c r="J286" s="6" t="s">
        <v>382</v>
      </c>
    </row>
    <row r="287" spans="9:10" x14ac:dyDescent="0.35">
      <c r="I287" s="6" t="s">
        <v>323</v>
      </c>
      <c r="J287" s="6" t="s">
        <v>322</v>
      </c>
    </row>
    <row r="288" spans="9:10" x14ac:dyDescent="0.35">
      <c r="I288" s="6" t="s">
        <v>253</v>
      </c>
      <c r="J288" s="6" t="s">
        <v>252</v>
      </c>
    </row>
    <row r="289" spans="9:10" x14ac:dyDescent="0.35">
      <c r="I289" s="6" t="s">
        <v>317</v>
      </c>
      <c r="J289" s="6" t="s">
        <v>316</v>
      </c>
    </row>
    <row r="290" spans="9:10" x14ac:dyDescent="0.35">
      <c r="I290" s="6" t="s">
        <v>327</v>
      </c>
      <c r="J290" s="6" t="s">
        <v>326</v>
      </c>
    </row>
    <row r="291" spans="9:10" x14ac:dyDescent="0.35">
      <c r="I291" s="6" t="s">
        <v>333</v>
      </c>
      <c r="J291" s="6" t="s">
        <v>332</v>
      </c>
    </row>
    <row r="292" spans="9:10" x14ac:dyDescent="0.35">
      <c r="I292" s="6" t="s">
        <v>517</v>
      </c>
      <c r="J292" s="6" t="s">
        <v>516</v>
      </c>
    </row>
    <row r="293" spans="9:10" x14ac:dyDescent="0.35">
      <c r="I293" s="6" t="s">
        <v>389</v>
      </c>
      <c r="J293" s="6" t="s">
        <v>388</v>
      </c>
    </row>
    <row r="294" spans="9:10" x14ac:dyDescent="0.35">
      <c r="I294" s="6" t="s">
        <v>385</v>
      </c>
      <c r="J294" s="6" t="s">
        <v>384</v>
      </c>
    </row>
    <row r="295" spans="9:10" x14ac:dyDescent="0.35">
      <c r="I295" s="6" t="s">
        <v>377</v>
      </c>
      <c r="J295" s="6" t="s">
        <v>376</v>
      </c>
    </row>
    <row r="296" spans="9:10" x14ac:dyDescent="0.35">
      <c r="I296" s="6" t="s">
        <v>387</v>
      </c>
      <c r="J296" s="6" t="s">
        <v>386</v>
      </c>
    </row>
    <row r="297" spans="9:10" x14ac:dyDescent="0.35">
      <c r="I297" s="6" t="s">
        <v>391</v>
      </c>
      <c r="J297" s="6" t="s">
        <v>390</v>
      </c>
    </row>
    <row r="298" spans="9:10" x14ac:dyDescent="0.35">
      <c r="I298" s="6" t="s">
        <v>381</v>
      </c>
      <c r="J298" s="6" t="s">
        <v>380</v>
      </c>
    </row>
    <row r="299" spans="9:10" x14ac:dyDescent="0.35">
      <c r="I299" s="6" t="s">
        <v>568</v>
      </c>
      <c r="J299" s="6" t="s">
        <v>567</v>
      </c>
    </row>
    <row r="300" spans="9:10" x14ac:dyDescent="0.35">
      <c r="I300" s="6" t="s">
        <v>584</v>
      </c>
      <c r="J300" s="6" t="s">
        <v>583</v>
      </c>
    </row>
    <row r="301" spans="9:10" x14ac:dyDescent="0.35">
      <c r="I301" s="6" t="s">
        <v>592</v>
      </c>
      <c r="J301" s="6" t="s">
        <v>591</v>
      </c>
    </row>
    <row r="302" spans="9:10" x14ac:dyDescent="0.35">
      <c r="I302" s="6" t="s">
        <v>594</v>
      </c>
      <c r="J302" s="6" t="s">
        <v>593</v>
      </c>
    </row>
    <row r="303" spans="9:10" x14ac:dyDescent="0.35">
      <c r="I303" s="6" t="s">
        <v>598</v>
      </c>
      <c r="J303" s="6" t="s">
        <v>597</v>
      </c>
    </row>
    <row r="304" spans="9:10" x14ac:dyDescent="0.35">
      <c r="I304" s="6" t="s">
        <v>596</v>
      </c>
      <c r="J304" s="6" t="s">
        <v>595</v>
      </c>
    </row>
    <row r="305" spans="9:10" x14ac:dyDescent="0.35">
      <c r="I305" s="6" t="s">
        <v>590</v>
      </c>
      <c r="J305" s="6" t="s">
        <v>589</v>
      </c>
    </row>
    <row r="306" spans="9:10" x14ac:dyDescent="0.35">
      <c r="I306" s="6" t="s">
        <v>662</v>
      </c>
      <c r="J306" s="6" t="s">
        <v>661</v>
      </c>
    </row>
    <row r="307" spans="9:10" x14ac:dyDescent="0.35">
      <c r="I307" s="6" t="s">
        <v>668</v>
      </c>
      <c r="J307" s="6" t="s">
        <v>667</v>
      </c>
    </row>
    <row r="308" spans="9:10" x14ac:dyDescent="0.35">
      <c r="I308" s="6" t="s">
        <v>602</v>
      </c>
      <c r="J308" s="6" t="s">
        <v>601</v>
      </c>
    </row>
    <row r="309" spans="9:10" x14ac:dyDescent="0.35">
      <c r="I309" s="6" t="s">
        <v>446</v>
      </c>
      <c r="J309" s="6" t="s">
        <v>445</v>
      </c>
    </row>
    <row r="310" spans="9:10" x14ac:dyDescent="0.35">
      <c r="I310" s="6" t="s">
        <v>664</v>
      </c>
      <c r="J310" s="6" t="s">
        <v>663</v>
      </c>
    </row>
    <row r="311" spans="9:10" x14ac:dyDescent="0.35">
      <c r="I311" s="6" t="s">
        <v>666</v>
      </c>
      <c r="J311" s="6" t="s">
        <v>665</v>
      </c>
    </row>
    <row r="312" spans="9:10" x14ac:dyDescent="0.35">
      <c r="I312" s="6" t="s">
        <v>766</v>
      </c>
      <c r="J312" s="6" t="s">
        <v>765</v>
      </c>
    </row>
    <row r="313" spans="9:10" x14ac:dyDescent="0.35">
      <c r="I313" s="6" t="s">
        <v>436</v>
      </c>
      <c r="J313" s="6" t="s">
        <v>435</v>
      </c>
    </row>
    <row r="314" spans="9:10" x14ac:dyDescent="0.35">
      <c r="I314" s="6" t="s">
        <v>768</v>
      </c>
      <c r="J314" s="6" t="s">
        <v>767</v>
      </c>
    </row>
    <row r="315" spans="9:10" x14ac:dyDescent="0.35">
      <c r="I315" s="6" t="s">
        <v>434</v>
      </c>
      <c r="J315" s="6" t="s">
        <v>433</v>
      </c>
    </row>
    <row r="316" spans="9:10" x14ac:dyDescent="0.35">
      <c r="I316" s="6" t="s">
        <v>670</v>
      </c>
      <c r="J316" s="6" t="s">
        <v>669</v>
      </c>
    </row>
    <row r="317" spans="9:10" x14ac:dyDescent="0.35">
      <c r="I317" s="6" t="s">
        <v>774</v>
      </c>
      <c r="J317" s="6" t="s">
        <v>773</v>
      </c>
    </row>
    <row r="318" spans="9:10" x14ac:dyDescent="0.35">
      <c r="I318" s="6" t="s">
        <v>776</v>
      </c>
      <c r="J318" s="6" t="s">
        <v>775</v>
      </c>
    </row>
    <row r="319" spans="9:10" x14ac:dyDescent="0.35">
      <c r="I319" s="6" t="s">
        <v>674</v>
      </c>
      <c r="J319" s="6" t="s">
        <v>673</v>
      </c>
    </row>
    <row r="320" spans="9:10" x14ac:dyDescent="0.35">
      <c r="I320" s="6" t="s">
        <v>706</v>
      </c>
      <c r="J320" s="6" t="s">
        <v>705</v>
      </c>
    </row>
    <row r="321" spans="9:10" x14ac:dyDescent="0.35">
      <c r="I321" s="6" t="s">
        <v>772</v>
      </c>
      <c r="J321" s="6" t="s">
        <v>771</v>
      </c>
    </row>
    <row r="322" spans="9:10" x14ac:dyDescent="0.35">
      <c r="I322" s="6" t="s">
        <v>624</v>
      </c>
      <c r="J322" s="6" t="s">
        <v>623</v>
      </c>
    </row>
    <row r="323" spans="9:10" x14ac:dyDescent="0.35">
      <c r="I323" s="6" t="s">
        <v>704</v>
      </c>
      <c r="J323" s="6" t="s">
        <v>703</v>
      </c>
    </row>
    <row r="324" spans="9:10" x14ac:dyDescent="0.35">
      <c r="I324" s="6" t="s">
        <v>678</v>
      </c>
      <c r="J324" s="6" t="s">
        <v>677</v>
      </c>
    </row>
    <row r="325" spans="9:10" x14ac:dyDescent="0.35">
      <c r="I325" s="6" t="s">
        <v>754</v>
      </c>
      <c r="J325" s="6" t="s">
        <v>603</v>
      </c>
    </row>
    <row r="326" spans="9:10" x14ac:dyDescent="0.35">
      <c r="I326" s="6" t="s">
        <v>562</v>
      </c>
      <c r="J326" s="6" t="s">
        <v>561</v>
      </c>
    </row>
    <row r="327" spans="9:10" x14ac:dyDescent="0.35">
      <c r="I327" s="6" t="s">
        <v>682</v>
      </c>
      <c r="J327" s="6" t="s">
        <v>681</v>
      </c>
    </row>
    <row r="328" spans="9:10" x14ac:dyDescent="0.35">
      <c r="I328" s="6" t="s">
        <v>680</v>
      </c>
      <c r="J328" s="6" t="s">
        <v>679</v>
      </c>
    </row>
    <row r="329" spans="9:10" x14ac:dyDescent="0.35">
      <c r="I329" s="6" t="s">
        <v>676</v>
      </c>
      <c r="J329" s="6" t="s">
        <v>675</v>
      </c>
    </row>
    <row r="330" spans="9:10" x14ac:dyDescent="0.35">
      <c r="I330" s="6" t="s">
        <v>638</v>
      </c>
      <c r="J330" s="6" t="s">
        <v>637</v>
      </c>
    </row>
    <row r="331" spans="9:10" x14ac:dyDescent="0.35">
      <c r="I331" s="6" t="s">
        <v>570</v>
      </c>
      <c r="J331" s="6" t="s">
        <v>569</v>
      </c>
    </row>
    <row r="332" spans="9:10" x14ac:dyDescent="0.35">
      <c r="I332" s="6" t="s">
        <v>580</v>
      </c>
      <c r="J332" s="6" t="s">
        <v>579</v>
      </c>
    </row>
    <row r="333" spans="9:10" x14ac:dyDescent="0.35">
      <c r="I333" s="6" t="s">
        <v>582</v>
      </c>
      <c r="J333" s="6" t="s">
        <v>581</v>
      </c>
    </row>
    <row r="334" spans="9:10" x14ac:dyDescent="0.35">
      <c r="I334" s="6" t="s">
        <v>438</v>
      </c>
      <c r="J334" s="6" t="s">
        <v>437</v>
      </c>
    </row>
    <row r="335" spans="9:10" x14ac:dyDescent="0.35">
      <c r="I335" s="6" t="s">
        <v>450</v>
      </c>
      <c r="J335" s="6" t="s">
        <v>449</v>
      </c>
    </row>
    <row r="336" spans="9:10" x14ac:dyDescent="0.35">
      <c r="I336" s="6" t="s">
        <v>787</v>
      </c>
      <c r="J336" s="6" t="s">
        <v>786</v>
      </c>
    </row>
  </sheetData>
  <dataValidations count="1">
    <dataValidation type="list" allowBlank="1" showInputMessage="1" showErrorMessage="1" promptTitle="Percent" sqref="C2:C4">
      <formula1>Percent</formula1>
    </dataValidation>
  </dataValidation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93A19F7DD0C4B8740FD07DD1FDFFF" ma:contentTypeVersion="18" ma:contentTypeDescription="Create a new document." ma:contentTypeScope="" ma:versionID="35e469270ac1539ef0f2262088be2a26">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01b5e7a286300cbcfed5030dfbfdaf36"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bureau" minOccurs="0"/>
                <xsd:element ref="ns3:_x002e_division"/>
                <xsd:element ref="ns3:_x002e_globalNavigation"/>
                <xsd:element ref="ns3:_x002e_program" minOccurs="0"/>
                <xsd:element ref="ns3:_x002e_purpose" minOccurs="0"/>
                <xsd:element ref="ns3:_x002e_yea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bureau" ma:index="13" nillable="true" ma:displayName=".Bureau" ma:internalName="bureau">
      <xsd:simpleType>
        <xsd:restriction base="dms:Text">
          <xsd:maxLength value="255"/>
        </xsd:restriction>
      </xsd:simpleType>
    </xsd:element>
    <xsd:element name="_x002e_division" ma:index="14" ma:displayName=".Division" ma:list="{666f73c0-ff85-4897-bedd-c4bfa5c5bae8}" ma:internalName="_x002E_division" ma:showField="Title" ma:web="fb82bcdf-ea63-4554-99e3-e15ccd87b479">
      <xsd:simpleType>
        <xsd:restriction base="dms:Lookup"/>
      </xsd:simpleType>
    </xsd:element>
    <xsd:element name="_x002e_globalNavigation" ma:index="15" ma:displayName=".Global Navigation" ma:list="{cc087b04-f769-438a-abab-25389f9209d1}" ma:internalName="_x002E_globalNavigation" ma:showField="Title" ma:web="fb82bcdf-ea63-4554-99e3-e15ccd87b479">
      <xsd:simpleType>
        <xsd:restriction base="dms:Lookup"/>
      </xsd:simpleType>
    </xsd:element>
    <xsd:element name="_x002e_program" ma:index="16" nillable="true" ma:displayName=".Program" ma:internalName="_x002E_program">
      <xsd:simpleType>
        <xsd:restriction base="dms:Text">
          <xsd:maxLength value="255"/>
        </xsd:restriction>
      </xsd:simpleType>
    </xsd:element>
    <xsd:element name="_x002e_purpose" ma:index="17" nillable="true" ma:displayName=".Purpose" ma:list="{27ad8e90-7efe-4104-98ae-37a81fef7fbc}" ma:internalName="_x002E_purpose" ma:showField="Title" ma:web="fb82bcdf-ea63-4554-99e3-e15ccd87b479">
      <xsd:simpleType>
        <xsd:restriction base="dms:Lookup"/>
      </xsd:simpleType>
    </xsd:element>
    <xsd:element name="_x002e_year" ma:index="18" nillable="true" ma:displayName=".Year" ma:decimals="0" ma:internalName="_x002E_year" ma:percentage="FALSE">
      <xsd:simpleType>
        <xsd:restriction base="dms:Number">
          <xsd:maxInclusive value="2050"/>
          <xsd:minInclusive value="1992"/>
        </xsd:restriction>
      </xsd:simple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x002e_division xmlns="fb82bcdf-ea63-4554-99e3-e15ccd87b479">3</_x002e_division>
    <_x002e_globalNavigation xmlns="fb82bcdf-ea63-4554-99e3-e15ccd87b479">4</_x002e_globalNavigation>
    <_x002e_program xmlns="fb82bcdf-ea63-4554-99e3-e15ccd87b479">SWRM</_x002e_program>
    <_x002e_year xmlns="fb82bcdf-ea63-4554-99e3-e15ccd87b479">2025</_x002e_year>
    <PublishingExpirationDate xmlns="http://schemas.microsoft.com/sharepoint/v3" xsi:nil="true"/>
    <PublishingStartDate xmlns="http://schemas.microsoft.com/sharepoint/v3" xsi:nil="true"/>
    <bureau xmlns="fb82bcdf-ea63-4554-99e3-e15ccd87b479">LWR</bureau>
    <_x002e_purpose xmlns="fb82bcdf-ea63-4554-99e3-e15ccd87b479">7</_x002e_purpose>
    <_dlc_DocId xmlns="10f2cb44-b37d-4693-a5c3-140ab663d372">TUA7STYPYEWP-583178377-11300</_dlc_DocId>
    <_dlc_DocIdUrl xmlns="10f2cb44-b37d-4693-a5c3-140ab663d372">
      <Url>https://datcp2016-auth-prod.wi.gov/_layouts/15/DocIdRedir.aspx?ID=TUA7STYPYEWP-583178377-11300</Url>
      <Description>TUA7STYPYEWP-583178377-11300</Description>
    </_dlc_DocIdUrl>
  </documentManagement>
</p:properties>
</file>

<file path=customXml/itemProps1.xml><?xml version="1.0" encoding="utf-8"?>
<ds:datastoreItem xmlns:ds="http://schemas.openxmlformats.org/officeDocument/2006/customXml" ds:itemID="{0F4285CA-7B1F-4C82-ADC0-849260F5CD03}"/>
</file>

<file path=customXml/itemProps2.xml><?xml version="1.0" encoding="utf-8"?>
<ds:datastoreItem xmlns:ds="http://schemas.openxmlformats.org/officeDocument/2006/customXml" ds:itemID="{7A4C8CB7-53E0-4F37-96FC-85088F56DB31}">
  <ds:schemaRefs>
    <ds:schemaRef ds:uri="http://schemas.microsoft.com/sharepoint/v3/contenttype/forms"/>
  </ds:schemaRefs>
</ds:datastoreItem>
</file>

<file path=customXml/itemProps3.xml><?xml version="1.0" encoding="utf-8"?>
<ds:datastoreItem xmlns:ds="http://schemas.openxmlformats.org/officeDocument/2006/customXml" ds:itemID="{16454109-351B-4F42-9595-7686A8214034}">
  <ds:schemaRefs>
    <ds:schemaRef ds:uri="http://schemas.microsoft.com/sharepoint/events"/>
  </ds:schemaRefs>
</ds:datastoreItem>
</file>

<file path=customXml/itemProps4.xml><?xml version="1.0" encoding="utf-8"?>
<ds:datastoreItem xmlns:ds="http://schemas.openxmlformats.org/officeDocument/2006/customXml" ds:itemID="{5A0D950B-377A-4522-B677-10188A352A6F}">
  <ds:schemaRef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b82bcdf-ea63-4554-99e3-e15ccd87b479"/>
    <ds:schemaRef ds:uri="10f2cb44-b37d-4693-a5c3-140ab663d372"/>
    <ds:schemaRef ds:uri="http://schemas.microsoft.com/office/2006/metadata/properties"/>
    <ds:schemaRef ds:uri="http://purl.org/dc/terms/"/>
    <ds:schemaRef ds:uri="http://www.w3.org/XML/1998/namespace"/>
    <ds:schemaRef ds:uri="http://purl.org/dc/dcmitype/"/>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DARM-BLWR-022</vt:lpstr>
      <vt:lpstr>Sheet1</vt:lpstr>
      <vt:lpstr>Pull Down</vt:lpstr>
      <vt:lpstr>'Pull Down'!Approved.</vt:lpstr>
      <vt:lpstr>'DARM-BLWR-022'!Counties</vt:lpstr>
      <vt:lpstr>FIRST</vt:lpstr>
      <vt:lpstr>'DARM-BLWR-022'!First_Request</vt:lpstr>
      <vt:lpstr>'DARM-BLWR-022'!Percent</vt:lpstr>
      <vt:lpstr>'Pull Down'!Percent</vt:lpstr>
      <vt:lpstr>'DARM-BLWR-022'!Print_Area</vt:lpstr>
      <vt:lpstr>'Pull Down'!Status.</vt:lpstr>
      <vt:lpstr>Status.</vt:lpstr>
    </vt:vector>
  </TitlesOfParts>
  <Company>WI DATCP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SWRM Cost Share Reimbursement Request</dc:title>
  <dc:creator>Lawrence, Laurie J</dc:creator>
  <cp:lastModifiedBy>Roessler, Hailey E.</cp:lastModifiedBy>
  <cp:lastPrinted>2025-08-19T15:35:00Z</cp:lastPrinted>
  <dcterms:created xsi:type="dcterms:W3CDTF">2015-04-03T18:56:30Z</dcterms:created>
  <dcterms:modified xsi:type="dcterms:W3CDTF">2025-09-04T19:16:00Z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0x010100A3B93A19F7DD0C4B8740FD07DD1FDFFF</vt:lpwstr>
  </property>
  <property fmtid="{D5CDD505-2E9C-101B-9397-08002B2CF9AE}" pid="3" name="_dlc_DocIdItemGuid">
    <vt:lpwstr>fe91eae4-724e-4576-b28c-c1d17bec5ff9</vt:lpwstr>
  </property>
</Properties>
</file>