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arm\lw\LandMgmt\NOPP\RFP\RFP2025\"/>
    </mc:Choice>
  </mc:AlternateContent>
  <bookViews>
    <workbookView xWindow="0" yWindow="0" windowWidth="19200" windowHeight="10860"/>
  </bookViews>
  <sheets>
    <sheet name="Budget" sheetId="1" r:id="rId1"/>
    <sheet name="Work Plan" sheetId="2" r:id="rId2"/>
    <sheet name="0N Calc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F31" i="1"/>
  <c r="F30" i="1"/>
  <c r="F29" i="1"/>
  <c r="F28" i="1"/>
  <c r="G32" i="1" l="1"/>
  <c r="F23" i="1" l="1"/>
  <c r="F25" i="1"/>
  <c r="F22" i="1"/>
  <c r="I28" i="3" l="1"/>
  <c r="F28" i="3"/>
  <c r="K28" i="3" s="1"/>
  <c r="I27" i="3"/>
  <c r="F27" i="3"/>
  <c r="I20" i="3"/>
  <c r="F20" i="3"/>
  <c r="K20" i="3" s="1"/>
  <c r="I19" i="3"/>
  <c r="F19" i="3"/>
  <c r="K19" i="3" s="1"/>
  <c r="I12" i="3"/>
  <c r="F12" i="3"/>
  <c r="K27" i="3" l="1"/>
  <c r="K12" i="3"/>
  <c r="I11" i="3"/>
  <c r="F11" i="3"/>
  <c r="G30" i="1"/>
  <c r="G29" i="1"/>
  <c r="G28" i="1"/>
  <c r="F18" i="1"/>
  <c r="G17" i="1"/>
  <c r="G11" i="1"/>
  <c r="K11" i="3" l="1"/>
  <c r="G31" i="1"/>
  <c r="H31" i="1" s="1"/>
  <c r="G25" i="1" l="1"/>
  <c r="G24" i="1"/>
  <c r="G23" i="1"/>
  <c r="G22" i="1"/>
  <c r="G12" i="1" l="1"/>
  <c r="G10" i="1"/>
  <c r="G18" i="1"/>
  <c r="G16" i="1"/>
  <c r="G9" i="1"/>
  <c r="H12" i="1" l="1"/>
  <c r="H18" i="1"/>
  <c r="H25" i="1"/>
  <c r="H34" i="1" l="1"/>
</calcChain>
</file>

<file path=xl/sharedStrings.xml><?xml version="1.0" encoding="utf-8"?>
<sst xmlns="http://schemas.openxmlformats.org/spreadsheetml/2006/main" count="100" uniqueCount="67">
  <si>
    <t>Part Two of NOPP Application</t>
  </si>
  <si>
    <t>Category 1: Optional Match for Grant</t>
  </si>
  <si>
    <t>OPTIONAL MATCH AMOUNT</t>
  </si>
  <si>
    <t>Source of Match</t>
  </si>
  <si>
    <r>
      <t xml:space="preserve">Category 2: Incentives &amp; Stipends </t>
    </r>
    <r>
      <rPr>
        <sz val="10"/>
        <color theme="1"/>
        <rFont val="Arial"/>
        <family val="2"/>
      </rPr>
      <t>May include a participation incentive per producer (maximum of $2,500 per producer) and a stipend for zero-N strip(s) based on applicant calculation of estimated yield loss. Designate Year 1 or Year 2.</t>
    </r>
  </si>
  <si>
    <t>Name of Ag Producer</t>
  </si>
  <si>
    <t>Year</t>
  </si>
  <si>
    <t>Payment</t>
  </si>
  <si>
    <t>Total Cost</t>
  </si>
  <si>
    <t>SubTotals</t>
  </si>
  <si>
    <t>Category 3: Consultant Services/Subcontractors</t>
  </si>
  <si>
    <t>Service Professional</t>
  </si>
  <si>
    <t># of Hrs.</t>
  </si>
  <si>
    <t># of Units</t>
  </si>
  <si>
    <t>Rate</t>
  </si>
  <si>
    <t>Grant Payment</t>
  </si>
  <si>
    <t>Category 4: Equipment Purchase, Lease or Rental; Supplies &amp; Materials</t>
  </si>
  <si>
    <t>Item Description (include lease or purchase intent)</t>
  </si>
  <si>
    <t>Cost</t>
  </si>
  <si>
    <t>Grant</t>
  </si>
  <si>
    <t>Category 5: Miscellaneous</t>
  </si>
  <si>
    <t>Item Description</t>
  </si>
  <si>
    <t># of units</t>
  </si>
  <si>
    <t>Unit Cost</t>
  </si>
  <si>
    <t>Grant  Award</t>
  </si>
  <si>
    <t>Total Project Cost</t>
  </si>
  <si>
    <t>Activity</t>
  </si>
  <si>
    <t>Timeline (month)</t>
  </si>
  <si>
    <t>Year 1</t>
  </si>
  <si>
    <t>Year 2</t>
  </si>
  <si>
    <t xml:space="preserve">Corn 0 N reimbursement </t>
  </si>
  <si>
    <t xml:space="preserve">Yield loss for 0 N treatment is calculated based on previous on-farm research conducted across the state. If you have not conducted previous N rate trials on your farm, fill out section 1 to calculate max yield loss value. Jump to section 2 if you have yield values for 0 N rates on your farm or in your region. If your project is centered around a different crop, jump to section 3 and make best estimates for 0 N yield loss with your crop. The final 0 N reimbursement is the MAXIMUM yield reimbursement value that can be included in the budget. </t>
  </si>
  <si>
    <t xml:space="preserve">Section 1 </t>
  </si>
  <si>
    <t xml:space="preserve">Only fill in yellow cells. The remained are set values or will autocalculate. </t>
  </si>
  <si>
    <t>Plot size (ft)</t>
  </si>
  <si>
    <t>(bu/ac)</t>
  </si>
  <si>
    <t>($/bu)</t>
  </si>
  <si>
    <t xml:space="preserve">Project years </t>
  </si>
  <si>
    <t xml:space="preserve">Number of 0 N plots </t>
  </si>
  <si>
    <t>Width</t>
  </si>
  <si>
    <t xml:space="preserve">Length </t>
  </si>
  <si>
    <t>Acres</t>
  </si>
  <si>
    <t xml:space="preserve">0 N yield loss </t>
  </si>
  <si>
    <t xml:space="preserve">Average yield at optimum N </t>
  </si>
  <si>
    <t>Yield loss</t>
  </si>
  <si>
    <t>Corn price</t>
  </si>
  <si>
    <t xml:space="preserve">0 N reimbursement </t>
  </si>
  <si>
    <t xml:space="preserve">Example </t>
  </si>
  <si>
    <t>Section 2</t>
  </si>
  <si>
    <t xml:space="preserve">Only fill in yellow cells. The remained will autocalculate. </t>
  </si>
  <si>
    <t xml:space="preserve">0 N yield </t>
  </si>
  <si>
    <t xml:space="preserve">Estimated yield loss  </t>
  </si>
  <si>
    <t xml:space="preserve">Corn price </t>
  </si>
  <si>
    <t>Section 3</t>
  </si>
  <si>
    <t>(units/ac)</t>
  </si>
  <si>
    <t>($/unit)</t>
  </si>
  <si>
    <t>Price</t>
  </si>
  <si>
    <t xml:space="preserve">Crop </t>
  </si>
  <si>
    <t>Peas</t>
  </si>
  <si>
    <t>Only complete the Yellow Cells. The remaining will autocalculate. Follow instructions in RFP to complete budget table.</t>
  </si>
  <si>
    <t>Choose One</t>
  </si>
  <si>
    <r>
      <t xml:space="preserve">Related Budget Category </t>
    </r>
    <r>
      <rPr>
        <b/>
        <sz val="10"/>
        <color rgb="FF000000"/>
        <rFont val="Calibri"/>
        <family val="2"/>
      </rPr>
      <t>(from previous page)</t>
    </r>
  </si>
  <si>
    <t>Mileage</t>
  </si>
  <si>
    <t xml:space="preserve">Total Costs </t>
  </si>
  <si>
    <t>APPROVED PROJECT BUDGET</t>
  </si>
  <si>
    <t>Producer Stipend</t>
  </si>
  <si>
    <t>Zero-N Incentive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</si>
</sst>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_([$$-409]* #,##0.00_);_([$$-409]* \(#,##0.00\);_([$$-409]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rgb="FF000000"/>
      <name val="Arial"/>
      <family val="2"/>
    </font>
    <font>
      <b/>
      <sz val="9.5"/>
      <color rgb="FF00000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Calibri"/>
      <family val="2"/>
    </font>
    <font>
      <b/>
      <sz val="9"/>
      <color rgb="FFFFFF0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rgb="FF8EAADB"/>
      </left>
      <right/>
      <top style="medium">
        <color rgb="FF8EAADB"/>
      </top>
      <bottom/>
      <diagonal/>
    </border>
    <border>
      <left/>
      <right style="medium">
        <color rgb="FF8EAADB"/>
      </right>
      <top style="medium">
        <color rgb="FF8EAADB"/>
      </top>
      <bottom/>
      <diagonal/>
    </border>
    <border>
      <left style="medium">
        <color rgb="FF8EAADB"/>
      </left>
      <right style="medium">
        <color rgb="FF8EAADB"/>
      </right>
      <top style="medium">
        <color rgb="FF8EAADB"/>
      </top>
      <bottom/>
      <diagonal/>
    </border>
    <border>
      <left style="medium">
        <color rgb="FF8EAADB"/>
      </left>
      <right/>
      <top/>
      <bottom style="medium">
        <color rgb="FF8EAADB"/>
      </bottom>
      <diagonal/>
    </border>
    <border>
      <left/>
      <right style="medium">
        <color rgb="FF8EAADB"/>
      </right>
      <top/>
      <bottom style="medium">
        <color rgb="FF8EAADB"/>
      </bottom>
      <diagonal/>
    </border>
    <border>
      <left style="medium">
        <color rgb="FF8EAADB"/>
      </left>
      <right style="medium">
        <color rgb="FF8EAADB"/>
      </right>
      <top/>
      <bottom style="medium">
        <color rgb="FF8EAADB"/>
      </bottom>
      <diagonal/>
    </border>
    <border>
      <left style="medium">
        <color rgb="FF8EAADB"/>
      </left>
      <right/>
      <top style="medium">
        <color rgb="FF8EAADB"/>
      </top>
      <bottom style="medium">
        <color rgb="FF8EAADB"/>
      </bottom>
      <diagonal/>
    </border>
    <border>
      <left/>
      <right style="medium">
        <color rgb="FF8EAADB"/>
      </right>
      <top style="medium">
        <color rgb="FF8EAADB"/>
      </top>
      <bottom style="medium">
        <color rgb="FF8EAADB"/>
      </bottom>
      <diagonal/>
    </border>
    <border>
      <left/>
      <right/>
      <top style="medium">
        <color rgb="FF8EAADB"/>
      </top>
      <bottom style="medium">
        <color rgb="FF8EAADB"/>
      </bottom>
      <diagonal/>
    </border>
    <border>
      <left style="medium">
        <color rgb="FF8EAADB"/>
      </left>
      <right style="medium">
        <color rgb="FF8EAADB"/>
      </right>
      <top style="medium">
        <color rgb="FF8EAADB"/>
      </top>
      <bottom style="medium">
        <color rgb="FF8EAADB"/>
      </bottom>
      <diagonal/>
    </border>
    <border>
      <left/>
      <right/>
      <top style="medium">
        <color rgb="FF8EAADB"/>
      </top>
      <bottom/>
      <diagonal/>
    </border>
    <border>
      <left/>
      <right/>
      <top/>
      <bottom style="medium">
        <color rgb="FF8EAADB"/>
      </bottom>
      <diagonal/>
    </border>
    <border>
      <left style="medium">
        <color rgb="FF8EAADB"/>
      </left>
      <right style="thin">
        <color rgb="FF8EAADB"/>
      </right>
      <top style="medium">
        <color rgb="FF8EAADB"/>
      </top>
      <bottom style="medium">
        <color rgb="FF8EAADB"/>
      </bottom>
      <diagonal/>
    </border>
    <border>
      <left style="thin">
        <color rgb="FF8EAADB"/>
      </left>
      <right style="medium">
        <color rgb="FF8EAADB"/>
      </right>
      <top style="medium">
        <color rgb="FF8EAADB"/>
      </top>
      <bottom style="medium">
        <color rgb="FF8EAADB"/>
      </bottom>
      <diagonal/>
    </border>
    <border>
      <left style="medium">
        <color rgb="FF8EAADB"/>
      </left>
      <right style="thin">
        <color rgb="FF8EAADB"/>
      </right>
      <top/>
      <bottom style="medium">
        <color rgb="FF8EAADB"/>
      </bottom>
      <diagonal/>
    </border>
    <border>
      <left style="thin">
        <color rgb="FF8EAADB"/>
      </left>
      <right style="medium">
        <color rgb="FF8EAADB"/>
      </right>
      <top/>
      <bottom style="medium">
        <color rgb="FF8EAADB"/>
      </bottom>
      <diagonal/>
    </border>
    <border>
      <left style="medium">
        <color rgb="FF4472C4"/>
      </left>
      <right/>
      <top/>
      <bottom/>
      <diagonal/>
    </border>
    <border>
      <left style="medium">
        <color rgb="FF8EAADB"/>
      </left>
      <right/>
      <top/>
      <bottom/>
      <diagonal/>
    </border>
    <border>
      <left style="medium">
        <color rgb="FF8EAADB"/>
      </left>
      <right style="medium">
        <color rgb="FF8EAADB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theme="4" tint="-0.499984740745262"/>
      </left>
      <right/>
      <top style="thick">
        <color theme="4" tint="-0.499984740745262"/>
      </top>
      <bottom/>
      <diagonal/>
    </border>
    <border>
      <left/>
      <right/>
      <top style="thick">
        <color theme="4" tint="-0.499984740745262"/>
      </top>
      <bottom/>
      <diagonal/>
    </border>
    <border>
      <left/>
      <right style="thick">
        <color theme="4" tint="-0.499984740745262"/>
      </right>
      <top style="thick">
        <color theme="4" tint="-0.499984740745262"/>
      </top>
      <bottom/>
      <diagonal/>
    </border>
    <border>
      <left style="thick">
        <color theme="4" tint="-0.499984740745262"/>
      </left>
      <right/>
      <top/>
      <bottom/>
      <diagonal/>
    </border>
    <border>
      <left/>
      <right style="thick">
        <color theme="4" tint="-0.499984740745262"/>
      </right>
      <top/>
      <bottom/>
      <diagonal/>
    </border>
    <border>
      <left style="thick">
        <color theme="4" tint="-0.499984740745262"/>
      </left>
      <right/>
      <top/>
      <bottom style="thick">
        <color theme="4" tint="-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 style="thick">
        <color theme="4" tint="-0.499984740745262"/>
      </right>
      <top/>
      <bottom style="thick">
        <color theme="4" tint="-0.499984740745262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36">
    <xf numFmtId="0" fontId="0" fillId="0" borderId="0" xfId="0"/>
    <xf numFmtId="164" fontId="0" fillId="0" borderId="0" xfId="0" applyNumberFormat="1"/>
    <xf numFmtId="164" fontId="1" fillId="0" borderId="5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0" fontId="8" fillId="3" borderId="5" xfId="0" applyFont="1" applyFill="1" applyBorder="1" applyAlignment="1">
      <alignment horizontal="center" vertical="center" wrapText="1"/>
    </xf>
    <xf numFmtId="165" fontId="1" fillId="0" borderId="10" xfId="0" applyNumberFormat="1" applyFont="1" applyBorder="1"/>
    <xf numFmtId="0" fontId="9" fillId="0" borderId="0" xfId="0" applyFont="1"/>
    <xf numFmtId="164" fontId="4" fillId="4" borderId="4" xfId="0" applyNumberFormat="1" applyFont="1" applyFill="1" applyBorder="1" applyAlignment="1">
      <alignment vertical="center" wrapText="1"/>
    </xf>
    <xf numFmtId="164" fontId="1" fillId="4" borderId="5" xfId="0" applyNumberFormat="1" applyFont="1" applyFill="1" applyBorder="1" applyAlignment="1">
      <alignment vertical="center" wrapText="1"/>
    </xf>
    <xf numFmtId="0" fontId="7" fillId="4" borderId="6" xfId="0" applyFont="1" applyFill="1" applyBorder="1"/>
    <xf numFmtId="0" fontId="7" fillId="4" borderId="10" xfId="0" applyFont="1" applyFill="1" applyBorder="1"/>
    <xf numFmtId="164" fontId="1" fillId="4" borderId="5" xfId="0" applyNumberFormat="1" applyFont="1" applyFill="1" applyBorder="1" applyAlignment="1">
      <alignment horizontal="right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19" xfId="0" applyBorder="1"/>
    <xf numFmtId="164" fontId="0" fillId="0" borderId="6" xfId="0" applyNumberFormat="1" applyBorder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1" fillId="0" borderId="10" xfId="0" applyNumberFormat="1" applyFont="1" applyBorder="1"/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13" fillId="0" borderId="20" xfId="0" applyFont="1" applyBorder="1" applyAlignment="1">
      <alignment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21" xfId="0" applyFont="1" applyBorder="1" applyAlignment="1">
      <alignment vertical="top" wrapText="1"/>
    </xf>
    <xf numFmtId="0" fontId="10" fillId="0" borderId="21" xfId="0" applyFont="1" applyBorder="1" applyAlignment="1">
      <alignment horizontal="left"/>
    </xf>
    <xf numFmtId="0" fontId="0" fillId="0" borderId="21" xfId="0" applyBorder="1"/>
    <xf numFmtId="0" fontId="0" fillId="0" borderId="22" xfId="0" applyBorder="1"/>
    <xf numFmtId="0" fontId="12" fillId="0" borderId="23" xfId="0" applyFont="1" applyBorder="1" applyAlignment="1">
      <alignment wrapText="1"/>
    </xf>
    <xf numFmtId="16" fontId="12" fillId="0" borderId="23" xfId="0" applyNumberFormat="1" applyFont="1" applyBorder="1" applyAlignment="1">
      <alignment wrapText="1"/>
    </xf>
    <xf numFmtId="0" fontId="12" fillId="0" borderId="24" xfId="0" applyFont="1" applyBorder="1" applyAlignment="1">
      <alignment wrapText="1"/>
    </xf>
    <xf numFmtId="16" fontId="12" fillId="0" borderId="24" xfId="0" applyNumberFormat="1" applyFont="1" applyBorder="1" applyAlignment="1">
      <alignment wrapText="1"/>
    </xf>
    <xf numFmtId="0" fontId="0" fillId="0" borderId="24" xfId="0" applyBorder="1"/>
    <xf numFmtId="0" fontId="12" fillId="0" borderId="25" xfId="0" applyFont="1" applyBorder="1" applyAlignment="1">
      <alignment wrapText="1"/>
    </xf>
    <xf numFmtId="0" fontId="0" fillId="0" borderId="25" xfId="0" applyBorder="1"/>
    <xf numFmtId="0" fontId="13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4" borderId="0" xfId="0" applyFont="1" applyFill="1"/>
    <xf numFmtId="0" fontId="17" fillId="0" borderId="0" xfId="0" applyFont="1"/>
    <xf numFmtId="0" fontId="18" fillId="4" borderId="0" xfId="0" applyFont="1" applyFill="1"/>
    <xf numFmtId="0" fontId="18" fillId="0" borderId="0" xfId="0" applyFont="1"/>
    <xf numFmtId="0" fontId="0" fillId="0" borderId="0" xfId="0" applyAlignment="1">
      <alignment horizontal="center" vertical="center" textRotation="90"/>
    </xf>
    <xf numFmtId="44" fontId="18" fillId="0" borderId="0" xfId="1" applyFont="1"/>
    <xf numFmtId="44" fontId="17" fillId="0" borderId="0" xfId="1" applyFont="1"/>
    <xf numFmtId="0" fontId="0" fillId="4" borderId="0" xfId="0" applyFill="1"/>
    <xf numFmtId="0" fontId="0" fillId="0" borderId="0" xfId="0" applyAlignment="1">
      <alignment horizontal="center"/>
    </xf>
    <xf numFmtId="9" fontId="18" fillId="0" borderId="0" xfId="0" applyNumberFormat="1" applyFont="1"/>
    <xf numFmtId="166" fontId="18" fillId="0" borderId="0" xfId="0" applyNumberFormat="1" applyFont="1"/>
    <xf numFmtId="9" fontId="0" fillId="0" borderId="0" xfId="0" applyNumberFormat="1"/>
    <xf numFmtId="166" fontId="0" fillId="0" borderId="0" xfId="0" applyNumberFormat="1"/>
    <xf numFmtId="0" fontId="1" fillId="4" borderId="5" xfId="0" applyNumberFormat="1" applyFont="1" applyFill="1" applyBorder="1" applyAlignment="1">
      <alignment horizontal="right" vertical="center" wrapText="1"/>
    </xf>
    <xf numFmtId="164" fontId="11" fillId="0" borderId="0" xfId="0" applyNumberFormat="1" applyFont="1"/>
    <xf numFmtId="164" fontId="0" fillId="0" borderId="0" xfId="0" applyNumberFormat="1" applyBorder="1"/>
    <xf numFmtId="0" fontId="5" fillId="4" borderId="6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 wrapText="1"/>
    </xf>
    <xf numFmtId="16" fontId="5" fillId="4" borderId="5" xfId="0" quotePrefix="1" applyNumberFormat="1" applyFont="1" applyFill="1" applyBorder="1" applyAlignment="1">
      <alignment horizontal="center" vertical="center" wrapText="1"/>
    </xf>
    <xf numFmtId="0" fontId="5" fillId="4" borderId="5" xfId="0" quotePrefix="1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0" fillId="5" borderId="0" xfId="0" applyFill="1" applyAlignment="1">
      <alignment horizontal="center" vertical="center" textRotation="90"/>
    </xf>
    <xf numFmtId="0" fontId="0" fillId="5" borderId="0" xfId="0" applyFill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textRotation="90"/>
    </xf>
    <xf numFmtId="0" fontId="0" fillId="5" borderId="27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zoomScaleNormal="100" workbookViewId="0">
      <selection activeCell="A10" sqref="A10:D10"/>
    </sheetView>
  </sheetViews>
  <sheetFormatPr defaultRowHeight="15" x14ac:dyDescent="0.25"/>
  <cols>
    <col min="1" max="1" width="27.28515625" customWidth="1"/>
    <col min="2" max="2" width="9.140625" customWidth="1"/>
    <col min="5" max="5" width="10.140625" bestFit="1" customWidth="1"/>
    <col min="6" max="6" width="15.7109375" customWidth="1"/>
    <col min="7" max="7" width="13.140625" customWidth="1"/>
    <col min="8" max="8" width="10.140625" bestFit="1" customWidth="1"/>
  </cols>
  <sheetData>
    <row r="1" spans="1:14" ht="15.75" x14ac:dyDescent="0.25">
      <c r="A1" s="8" t="s">
        <v>0</v>
      </c>
    </row>
    <row r="2" spans="1:14" ht="15.75" customHeight="1" x14ac:dyDescent="0.25">
      <c r="A2" s="104" t="s">
        <v>64</v>
      </c>
      <c r="B2" s="105"/>
      <c r="C2" s="105"/>
      <c r="D2" s="105"/>
      <c r="E2" s="105"/>
      <c r="F2" s="105"/>
      <c r="G2" s="105"/>
      <c r="H2" s="76"/>
    </row>
    <row r="3" spans="1:14" ht="26.25" customHeight="1" x14ac:dyDescent="0.25">
      <c r="A3" s="92" t="s">
        <v>59</v>
      </c>
      <c r="B3" s="92"/>
      <c r="C3" s="92"/>
      <c r="D3" s="92"/>
      <c r="E3" s="92"/>
      <c r="F3" s="92"/>
      <c r="G3" s="92"/>
      <c r="H3" s="77"/>
    </row>
    <row r="4" spans="1:14" ht="15.75" customHeight="1" thickBot="1" x14ac:dyDescent="0.3">
      <c r="A4" s="90" t="s">
        <v>1</v>
      </c>
      <c r="B4" s="91"/>
      <c r="C4" s="91"/>
      <c r="D4" s="91"/>
      <c r="E4" s="91"/>
      <c r="F4" s="91"/>
      <c r="G4" s="91"/>
      <c r="H4" s="78"/>
    </row>
    <row r="5" spans="1:14" ht="15" customHeight="1" x14ac:dyDescent="0.25">
      <c r="A5" s="3" t="s">
        <v>2</v>
      </c>
      <c r="B5" s="112" t="s">
        <v>3</v>
      </c>
      <c r="C5" s="89"/>
      <c r="D5" s="89"/>
      <c r="E5" s="89"/>
      <c r="F5" s="89"/>
      <c r="G5" s="89"/>
      <c r="H5" s="79"/>
    </row>
    <row r="6" spans="1:14" ht="34.5" customHeight="1" thickBot="1" x14ac:dyDescent="0.3">
      <c r="A6" s="9"/>
      <c r="B6" s="113"/>
      <c r="C6" s="89"/>
      <c r="D6" s="89"/>
      <c r="E6" s="89"/>
      <c r="F6" s="89"/>
      <c r="G6" s="89"/>
      <c r="H6" s="79"/>
    </row>
    <row r="7" spans="1:14" ht="47.25" customHeight="1" thickBot="1" x14ac:dyDescent="0.3">
      <c r="A7" s="90" t="s">
        <v>4</v>
      </c>
      <c r="B7" s="91"/>
      <c r="C7" s="91"/>
      <c r="D7" s="91"/>
      <c r="E7" s="91"/>
      <c r="F7" s="91"/>
      <c r="G7" s="91"/>
      <c r="H7" s="78"/>
    </row>
    <row r="8" spans="1:14" ht="15.75" customHeight="1" thickBot="1" x14ac:dyDescent="0.3">
      <c r="A8" s="93" t="s">
        <v>5</v>
      </c>
      <c r="B8" s="114"/>
      <c r="C8" s="114"/>
      <c r="D8" s="94"/>
      <c r="E8" s="29" t="s">
        <v>6</v>
      </c>
      <c r="F8" s="29" t="s">
        <v>7</v>
      </c>
      <c r="G8" s="29" t="s">
        <v>8</v>
      </c>
      <c r="H8" s="30" t="s">
        <v>9</v>
      </c>
    </row>
    <row r="9" spans="1:14" ht="15.75" thickBot="1" x14ac:dyDescent="0.3">
      <c r="A9" s="115" t="s">
        <v>65</v>
      </c>
      <c r="B9" s="116"/>
      <c r="C9" s="116"/>
      <c r="D9" s="117"/>
      <c r="E9" s="19"/>
      <c r="F9" s="10"/>
      <c r="G9" s="2">
        <f t="shared" ref="G9:G12" si="0">F9</f>
        <v>0</v>
      </c>
      <c r="H9" s="24"/>
    </row>
    <row r="10" spans="1:14" ht="15.75" thickBot="1" x14ac:dyDescent="0.3">
      <c r="A10" s="133" t="s">
        <v>66</v>
      </c>
      <c r="B10" s="134"/>
      <c r="C10" s="134"/>
      <c r="D10" s="135"/>
      <c r="E10" s="19"/>
      <c r="F10" s="10"/>
      <c r="G10" s="2">
        <f t="shared" si="0"/>
        <v>0</v>
      </c>
      <c r="H10" s="25"/>
    </row>
    <row r="11" spans="1:14" ht="15.75" thickBot="1" x14ac:dyDescent="0.3">
      <c r="A11" s="86"/>
      <c r="B11" s="87"/>
      <c r="C11" s="87"/>
      <c r="D11" s="88"/>
      <c r="E11" s="19"/>
      <c r="F11" s="10"/>
      <c r="G11" s="2">
        <f t="shared" si="0"/>
        <v>0</v>
      </c>
      <c r="H11" s="25"/>
    </row>
    <row r="12" spans="1:14" ht="15.75" thickBot="1" x14ac:dyDescent="0.3">
      <c r="A12" s="86"/>
      <c r="B12" s="87"/>
      <c r="C12" s="87"/>
      <c r="D12" s="88"/>
      <c r="E12" s="19"/>
      <c r="F12" s="10"/>
      <c r="G12" s="2">
        <f t="shared" si="0"/>
        <v>0</v>
      </c>
      <c r="H12" s="26">
        <f>SUM(G9:G12)</f>
        <v>0</v>
      </c>
    </row>
    <row r="13" spans="1:14" ht="15.75" customHeight="1" thickBot="1" x14ac:dyDescent="0.3">
      <c r="A13" s="95" t="s">
        <v>10</v>
      </c>
      <c r="B13" s="96"/>
      <c r="C13" s="96"/>
      <c r="D13" s="96"/>
      <c r="E13" s="96"/>
      <c r="F13" s="96"/>
      <c r="G13" s="97"/>
    </row>
    <row r="14" spans="1:14" ht="15.75" customHeight="1" thickBot="1" x14ac:dyDescent="0.3">
      <c r="A14" s="100" t="s">
        <v>11</v>
      </c>
      <c r="B14" s="98" t="s">
        <v>60</v>
      </c>
      <c r="C14" s="99"/>
      <c r="D14" s="82" t="s">
        <v>14</v>
      </c>
      <c r="E14" s="82" t="s">
        <v>6</v>
      </c>
      <c r="F14" s="82" t="s">
        <v>15</v>
      </c>
      <c r="G14" s="102" t="s">
        <v>8</v>
      </c>
    </row>
    <row r="15" spans="1:14" ht="36" customHeight="1" thickBot="1" x14ac:dyDescent="0.3">
      <c r="A15" s="101"/>
      <c r="B15" s="27" t="s">
        <v>12</v>
      </c>
      <c r="C15" s="28" t="s">
        <v>13</v>
      </c>
      <c r="D15" s="83"/>
      <c r="E15" s="83"/>
      <c r="F15" s="83"/>
      <c r="G15" s="103"/>
      <c r="I15" s="35"/>
      <c r="J15" s="35"/>
      <c r="K15" s="35"/>
      <c r="L15" s="35"/>
      <c r="M15" s="35"/>
      <c r="N15" s="35"/>
    </row>
    <row r="16" spans="1:14" ht="15.75" thickBot="1" x14ac:dyDescent="0.3">
      <c r="A16" s="11"/>
      <c r="B16" s="14"/>
      <c r="C16" s="15"/>
      <c r="D16" s="13"/>
      <c r="E16" s="67"/>
      <c r="F16" s="4"/>
      <c r="G16" s="5">
        <f>F16</f>
        <v>0</v>
      </c>
      <c r="H16" s="24"/>
    </row>
    <row r="17" spans="1:14" ht="15.75" thickBot="1" x14ac:dyDescent="0.3">
      <c r="A17" s="11"/>
      <c r="B17" s="16"/>
      <c r="C17" s="17"/>
      <c r="D17" s="13"/>
      <c r="E17" s="67"/>
      <c r="F17" s="4"/>
      <c r="G17" s="5">
        <f>F17</f>
        <v>0</v>
      </c>
      <c r="H17" s="25"/>
    </row>
    <row r="18" spans="1:14" ht="15.75" thickBot="1" x14ac:dyDescent="0.3">
      <c r="A18" s="12"/>
      <c r="B18" s="16"/>
      <c r="C18" s="17"/>
      <c r="D18" s="13"/>
      <c r="E18" s="67"/>
      <c r="F18" s="4">
        <f t="shared" ref="F18" si="1">+(B18*D18) +(B18*D18)</f>
        <v>0</v>
      </c>
      <c r="G18" s="5">
        <f t="shared" ref="G18" si="2">F18</f>
        <v>0</v>
      </c>
      <c r="H18" s="26">
        <f>SUM(G16:G18)</f>
        <v>0</v>
      </c>
    </row>
    <row r="19" spans="1:14" ht="15.75" customHeight="1" thickBot="1" x14ac:dyDescent="0.3">
      <c r="A19" s="95" t="s">
        <v>16</v>
      </c>
      <c r="B19" s="96"/>
      <c r="C19" s="96"/>
      <c r="D19" s="96"/>
      <c r="E19" s="96"/>
      <c r="F19" s="96"/>
      <c r="G19" s="97"/>
    </row>
    <row r="20" spans="1:14" ht="15.75" customHeight="1" thickBot="1" x14ac:dyDescent="0.3">
      <c r="A20" s="100" t="s">
        <v>17</v>
      </c>
      <c r="B20" s="98" t="s">
        <v>60</v>
      </c>
      <c r="C20" s="99"/>
      <c r="D20" s="82" t="s">
        <v>18</v>
      </c>
      <c r="E20" s="82" t="s">
        <v>6</v>
      </c>
      <c r="F20" s="82" t="s">
        <v>19</v>
      </c>
      <c r="G20" s="102" t="s">
        <v>8</v>
      </c>
    </row>
    <row r="21" spans="1:14" ht="39" customHeight="1" thickBot="1" x14ac:dyDescent="0.3">
      <c r="A21" s="101"/>
      <c r="B21" s="31" t="s">
        <v>12</v>
      </c>
      <c r="C21" s="32" t="s">
        <v>13</v>
      </c>
      <c r="D21" s="83"/>
      <c r="E21" s="83"/>
      <c r="F21" s="83"/>
      <c r="G21" s="103"/>
      <c r="I21" s="35"/>
      <c r="J21" s="35"/>
      <c r="K21" s="35"/>
      <c r="L21" s="35"/>
      <c r="M21" s="35"/>
      <c r="N21" s="35"/>
    </row>
    <row r="22" spans="1:14" ht="15.75" thickBot="1" x14ac:dyDescent="0.3">
      <c r="A22" s="18"/>
      <c r="B22" s="21"/>
      <c r="C22" s="22"/>
      <c r="D22" s="19"/>
      <c r="E22" s="19"/>
      <c r="F22" s="4">
        <f t="shared" ref="F22:F25" si="3">+(B22*D22) +(C22*D22)</f>
        <v>0</v>
      </c>
      <c r="G22" s="5">
        <f t="shared" ref="G22:G25" si="4">F22</f>
        <v>0</v>
      </c>
      <c r="H22" s="24"/>
    </row>
    <row r="23" spans="1:14" ht="15.75" thickBot="1" x14ac:dyDescent="0.3">
      <c r="A23" s="18"/>
      <c r="B23" s="21"/>
      <c r="C23" s="22"/>
      <c r="D23" s="19"/>
      <c r="E23" s="19"/>
      <c r="F23" s="4">
        <f t="shared" si="3"/>
        <v>0</v>
      </c>
      <c r="G23" s="5">
        <f t="shared" si="4"/>
        <v>0</v>
      </c>
      <c r="H23" s="25"/>
    </row>
    <row r="24" spans="1:14" ht="15.75" thickBot="1" x14ac:dyDescent="0.3">
      <c r="A24" s="18"/>
      <c r="B24" s="21"/>
      <c r="C24" s="22"/>
      <c r="D24" s="19"/>
      <c r="E24" s="19"/>
      <c r="F24" s="4">
        <v>0</v>
      </c>
      <c r="G24" s="5">
        <f t="shared" si="4"/>
        <v>0</v>
      </c>
      <c r="H24" s="25"/>
    </row>
    <row r="25" spans="1:14" ht="15.75" thickBot="1" x14ac:dyDescent="0.3">
      <c r="A25" s="20"/>
      <c r="B25" s="21"/>
      <c r="C25" s="22"/>
      <c r="D25" s="23"/>
      <c r="E25" s="19"/>
      <c r="F25" s="4">
        <f t="shared" si="3"/>
        <v>0</v>
      </c>
      <c r="G25" s="5">
        <f t="shared" si="4"/>
        <v>0</v>
      </c>
      <c r="H25" s="26">
        <f>SUM(G22:G25)</f>
        <v>0</v>
      </c>
    </row>
    <row r="26" spans="1:14" ht="15.75" thickBot="1" x14ac:dyDescent="0.3">
      <c r="A26" s="95" t="s">
        <v>20</v>
      </c>
      <c r="B26" s="96"/>
      <c r="C26" s="96"/>
      <c r="D26" s="96"/>
      <c r="E26" s="96"/>
      <c r="F26" s="96"/>
      <c r="G26" s="97"/>
    </row>
    <row r="27" spans="1:14" ht="15.75" customHeight="1" thickBot="1" x14ac:dyDescent="0.3">
      <c r="A27" s="33" t="s">
        <v>21</v>
      </c>
      <c r="B27" s="93" t="s">
        <v>22</v>
      </c>
      <c r="C27" s="94"/>
      <c r="D27" s="29" t="s">
        <v>23</v>
      </c>
      <c r="E27" s="29" t="s">
        <v>6</v>
      </c>
      <c r="F27" s="29" t="s">
        <v>19</v>
      </c>
      <c r="G27" s="29" t="s">
        <v>8</v>
      </c>
    </row>
    <row r="28" spans="1:14" ht="15.75" customHeight="1" thickBot="1" x14ac:dyDescent="0.3">
      <c r="A28" s="80" t="s">
        <v>62</v>
      </c>
      <c r="B28" s="84"/>
      <c r="C28" s="85"/>
      <c r="D28" s="81">
        <v>0.51</v>
      </c>
      <c r="E28" s="72"/>
      <c r="F28" s="4">
        <f t="shared" ref="F28:F32" si="5">+(B28*D28) +(C28*D28)</f>
        <v>0</v>
      </c>
      <c r="G28" s="4">
        <f t="shared" ref="G28:G30" si="6">F28</f>
        <v>0</v>
      </c>
      <c r="H28" s="24"/>
    </row>
    <row r="29" spans="1:14" ht="15.75" customHeight="1" thickBot="1" x14ac:dyDescent="0.3">
      <c r="A29" s="70"/>
      <c r="B29" s="84"/>
      <c r="C29" s="85"/>
      <c r="D29" s="71"/>
      <c r="E29" s="73"/>
      <c r="F29" s="4">
        <f t="shared" si="5"/>
        <v>0</v>
      </c>
      <c r="G29" s="4">
        <f t="shared" si="6"/>
        <v>0</v>
      </c>
      <c r="H29" s="25"/>
    </row>
    <row r="30" spans="1:14" ht="15.75" customHeight="1" thickBot="1" x14ac:dyDescent="0.3">
      <c r="A30" s="70"/>
      <c r="B30" s="84"/>
      <c r="C30" s="85"/>
      <c r="D30" s="71"/>
      <c r="E30" s="73"/>
      <c r="F30" s="4">
        <f t="shared" si="5"/>
        <v>0</v>
      </c>
      <c r="G30" s="4">
        <f t="shared" si="6"/>
        <v>0</v>
      </c>
      <c r="H30" s="25"/>
    </row>
    <row r="31" spans="1:14" ht="15.75" thickBot="1" x14ac:dyDescent="0.3">
      <c r="A31" s="74"/>
      <c r="B31" s="84"/>
      <c r="C31" s="85"/>
      <c r="D31" s="71"/>
      <c r="E31" s="73"/>
      <c r="F31" s="4">
        <f t="shared" si="5"/>
        <v>0</v>
      </c>
      <c r="G31" s="4">
        <f t="shared" ref="G31:G32" si="7">F31</f>
        <v>0</v>
      </c>
      <c r="H31" s="26">
        <f>SUM(G28:G32)</f>
        <v>0</v>
      </c>
    </row>
    <row r="32" spans="1:14" ht="15.75" thickBot="1" x14ac:dyDescent="0.3">
      <c r="A32" s="74"/>
      <c r="B32" s="84"/>
      <c r="C32" s="85"/>
      <c r="D32" s="75"/>
      <c r="E32" s="73"/>
      <c r="F32" s="4">
        <f t="shared" si="5"/>
        <v>0</v>
      </c>
      <c r="G32" s="4">
        <f t="shared" si="7"/>
        <v>0</v>
      </c>
      <c r="H32" s="69"/>
    </row>
    <row r="33" spans="1:8" ht="26.25" customHeight="1" thickBot="1" x14ac:dyDescent="0.3">
      <c r="A33" s="106" t="s">
        <v>63</v>
      </c>
      <c r="B33" s="107"/>
      <c r="C33" s="107"/>
      <c r="D33" s="107"/>
      <c r="E33" s="108"/>
      <c r="F33" s="6" t="s">
        <v>24</v>
      </c>
      <c r="G33" s="6" t="s">
        <v>25</v>
      </c>
      <c r="H33" s="1"/>
    </row>
    <row r="34" spans="1:8" ht="15.75" thickBot="1" x14ac:dyDescent="0.3">
      <c r="A34" s="109"/>
      <c r="B34" s="110"/>
      <c r="C34" s="110"/>
      <c r="D34" s="110"/>
      <c r="E34" s="111"/>
      <c r="F34" s="7"/>
      <c r="G34" s="34"/>
      <c r="H34" s="68">
        <f>SUM(H12:H33)</f>
        <v>0</v>
      </c>
    </row>
  </sheetData>
  <protectedRanges>
    <protectedRange sqref="A6 C5:H6 H12 H18 H25 A22:E25 H31:H32 A16:E18 A9:F12 A28:E32" name="Range1"/>
  </protectedRanges>
  <mergeCells count="33">
    <mergeCell ref="A2:G2"/>
    <mergeCell ref="B32:C32"/>
    <mergeCell ref="A33:E34"/>
    <mergeCell ref="A7:G7"/>
    <mergeCell ref="G20:G21"/>
    <mergeCell ref="B20:C20"/>
    <mergeCell ref="B28:C28"/>
    <mergeCell ref="B29:C29"/>
    <mergeCell ref="B30:C30"/>
    <mergeCell ref="A12:D12"/>
    <mergeCell ref="B5:B6"/>
    <mergeCell ref="A8:D8"/>
    <mergeCell ref="A9:D9"/>
    <mergeCell ref="A10:D10"/>
    <mergeCell ref="A4:G4"/>
    <mergeCell ref="A3:G3"/>
    <mergeCell ref="B27:C27"/>
    <mergeCell ref="A13:G13"/>
    <mergeCell ref="A19:G19"/>
    <mergeCell ref="A26:G26"/>
    <mergeCell ref="B14:C14"/>
    <mergeCell ref="A14:A15"/>
    <mergeCell ref="D14:D15"/>
    <mergeCell ref="E14:E15"/>
    <mergeCell ref="F14:F15"/>
    <mergeCell ref="G14:G15"/>
    <mergeCell ref="A20:A21"/>
    <mergeCell ref="D20:D21"/>
    <mergeCell ref="E20:E21"/>
    <mergeCell ref="F20:F21"/>
    <mergeCell ref="B31:C31"/>
    <mergeCell ref="A11:D11"/>
    <mergeCell ref="C5:G6"/>
  </mergeCells>
  <dataValidations count="1">
    <dataValidation type="whole" allowBlank="1" showInputMessage="1" showErrorMessage="1" sqref="H34 F22:G25 G9:G12 F16:G18 F28:F32">
      <formula1>0</formula1>
      <formula2>40000</formula2>
    </dataValidation>
  </dataValidations>
  <pageMargins left="0.7" right="0.7" top="0.75" bottom="0.75" header="0.3" footer="0.3"/>
  <pageSetup orientation="portrait" r:id="rId1"/>
  <headerFooter>
    <oddHeader xml:space="preserve">&amp;L&amp;8DATCP-BLWR-009 (09/2022)
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D1" sqref="D1"/>
    </sheetView>
  </sheetViews>
  <sheetFormatPr defaultRowHeight="15" x14ac:dyDescent="0.25"/>
  <cols>
    <col min="1" max="1" width="9.42578125" customWidth="1"/>
    <col min="2" max="2" width="55.28515625" customWidth="1"/>
    <col min="3" max="3" width="23" customWidth="1"/>
    <col min="4" max="4" width="20.28515625" bestFit="1" customWidth="1"/>
  </cols>
  <sheetData>
    <row r="1" spans="1:4" ht="43.5" x14ac:dyDescent="0.25">
      <c r="A1" s="36"/>
      <c r="B1" s="50" t="s">
        <v>26</v>
      </c>
      <c r="C1" s="50" t="s">
        <v>61</v>
      </c>
      <c r="D1" s="50" t="s">
        <v>27</v>
      </c>
    </row>
    <row r="2" spans="1:4" x14ac:dyDescent="0.25">
      <c r="A2" s="37" t="s">
        <v>28</v>
      </c>
      <c r="B2" s="43"/>
      <c r="C2" s="43"/>
      <c r="D2" s="44"/>
    </row>
    <row r="3" spans="1:4" x14ac:dyDescent="0.25">
      <c r="A3" s="38">
        <v>2024</v>
      </c>
      <c r="B3" s="45"/>
      <c r="C3" s="45"/>
      <c r="D3" s="46"/>
    </row>
    <row r="4" spans="1:4" x14ac:dyDescent="0.25">
      <c r="A4" s="39"/>
      <c r="B4" s="45"/>
      <c r="C4" s="45"/>
      <c r="D4" s="45"/>
    </row>
    <row r="5" spans="1:4" x14ac:dyDescent="0.25">
      <c r="A5" s="39"/>
      <c r="B5" s="45"/>
      <c r="C5" s="45"/>
      <c r="D5" s="45"/>
    </row>
    <row r="6" spans="1:4" x14ac:dyDescent="0.25">
      <c r="A6" s="39"/>
      <c r="B6" s="45"/>
      <c r="C6" s="45"/>
      <c r="D6" s="46"/>
    </row>
    <row r="7" spans="1:4" x14ac:dyDescent="0.25">
      <c r="A7" s="39"/>
      <c r="B7" s="45"/>
      <c r="C7" s="45"/>
      <c r="D7" s="45"/>
    </row>
    <row r="8" spans="1:4" x14ac:dyDescent="0.25">
      <c r="A8" s="39"/>
      <c r="B8" s="45"/>
      <c r="C8" s="45"/>
      <c r="D8" s="45"/>
    </row>
    <row r="9" spans="1:4" x14ac:dyDescent="0.25">
      <c r="A9" s="39"/>
      <c r="B9" s="45"/>
      <c r="C9" s="45"/>
      <c r="D9" s="45"/>
    </row>
    <row r="10" spans="1:4" x14ac:dyDescent="0.25">
      <c r="A10" s="39"/>
      <c r="B10" s="45"/>
      <c r="C10" s="45"/>
      <c r="D10" s="45"/>
    </row>
    <row r="11" spans="1:4" x14ac:dyDescent="0.25">
      <c r="A11" s="39"/>
      <c r="B11" s="45"/>
      <c r="C11" s="45"/>
      <c r="D11" s="45"/>
    </row>
    <row r="12" spans="1:4" x14ac:dyDescent="0.25">
      <c r="A12" s="39"/>
      <c r="B12" s="45"/>
      <c r="C12" s="45"/>
      <c r="D12" s="45"/>
    </row>
    <row r="13" spans="1:4" x14ac:dyDescent="0.25">
      <c r="A13" s="39"/>
      <c r="B13" s="45"/>
      <c r="C13" s="45"/>
      <c r="D13" s="45"/>
    </row>
    <row r="14" spans="1:4" x14ac:dyDescent="0.25">
      <c r="A14" s="39"/>
      <c r="B14" s="45"/>
      <c r="C14" s="45"/>
      <c r="D14" s="45"/>
    </row>
    <row r="15" spans="1:4" x14ac:dyDescent="0.25">
      <c r="A15" s="39"/>
      <c r="B15" s="45"/>
      <c r="C15" s="45"/>
      <c r="D15" s="45"/>
    </row>
    <row r="16" spans="1:4" x14ac:dyDescent="0.25">
      <c r="A16" s="37" t="s">
        <v>29</v>
      </c>
      <c r="B16" s="43"/>
      <c r="C16" s="43"/>
      <c r="D16" s="44"/>
    </row>
    <row r="17" spans="1:4" x14ac:dyDescent="0.25">
      <c r="A17" s="40">
        <v>2025</v>
      </c>
      <c r="B17" s="45"/>
      <c r="C17" s="45"/>
      <c r="D17" s="46"/>
    </row>
    <row r="18" spans="1:4" x14ac:dyDescent="0.25">
      <c r="A18" s="41"/>
      <c r="B18" s="45"/>
      <c r="C18" s="45"/>
      <c r="D18" s="45"/>
    </row>
    <row r="19" spans="1:4" x14ac:dyDescent="0.25">
      <c r="A19" s="41"/>
      <c r="B19" s="45"/>
      <c r="C19" s="45"/>
      <c r="D19" s="46"/>
    </row>
    <row r="20" spans="1:4" x14ac:dyDescent="0.25">
      <c r="A20" s="41"/>
      <c r="B20" s="45"/>
      <c r="C20" s="45"/>
      <c r="D20" s="45"/>
    </row>
    <row r="21" spans="1:4" x14ac:dyDescent="0.25">
      <c r="A21" s="41"/>
      <c r="B21" s="45"/>
      <c r="C21" s="45"/>
      <c r="D21" s="45"/>
    </row>
    <row r="22" spans="1:4" x14ac:dyDescent="0.25">
      <c r="A22" s="41"/>
      <c r="B22" s="45"/>
      <c r="C22" s="45"/>
      <c r="D22" s="45"/>
    </row>
    <row r="23" spans="1:4" x14ac:dyDescent="0.25">
      <c r="A23" s="41"/>
      <c r="B23" s="45"/>
      <c r="C23" s="45"/>
      <c r="D23" s="45"/>
    </row>
    <row r="24" spans="1:4" x14ac:dyDescent="0.25">
      <c r="A24" s="41"/>
      <c r="B24" s="45"/>
      <c r="C24" s="45"/>
      <c r="D24" s="45"/>
    </row>
    <row r="25" spans="1:4" x14ac:dyDescent="0.25">
      <c r="A25" s="41"/>
      <c r="B25" s="45"/>
      <c r="C25" s="45"/>
      <c r="D25" s="45"/>
    </row>
    <row r="26" spans="1:4" x14ac:dyDescent="0.25">
      <c r="A26" s="41"/>
      <c r="B26" s="45"/>
      <c r="C26" s="45"/>
      <c r="D26" s="45"/>
    </row>
    <row r="27" spans="1:4" x14ac:dyDescent="0.25">
      <c r="A27" s="41"/>
      <c r="B27" s="45"/>
      <c r="C27" s="45"/>
      <c r="D27" s="45"/>
    </row>
    <row r="28" spans="1:4" x14ac:dyDescent="0.25">
      <c r="A28" s="41"/>
      <c r="B28" s="45"/>
      <c r="C28" s="45"/>
      <c r="D28" s="47"/>
    </row>
    <row r="29" spans="1:4" x14ac:dyDescent="0.25">
      <c r="A29" s="42"/>
      <c r="B29" s="48"/>
      <c r="C29" s="48"/>
      <c r="D29" s="4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4" workbookViewId="0">
      <selection activeCell="N23" sqref="N23"/>
    </sheetView>
  </sheetViews>
  <sheetFormatPr defaultRowHeight="15" x14ac:dyDescent="0.25"/>
  <cols>
    <col min="1" max="1" width="6.140625" customWidth="1"/>
    <col min="3" max="3" width="10.7109375" customWidth="1"/>
    <col min="4" max="4" width="7.28515625" customWidth="1"/>
    <col min="5" max="5" width="8.140625" customWidth="1"/>
    <col min="7" max="7" width="11" customWidth="1"/>
    <col min="8" max="8" width="13.28515625" customWidth="1"/>
    <col min="9" max="9" width="11.5703125" customWidth="1"/>
    <col min="10" max="10" width="9.42578125" customWidth="1"/>
    <col min="11" max="11" width="14.5703125" customWidth="1"/>
  </cols>
  <sheetData>
    <row r="1" spans="1:12" ht="19.5" thickBot="1" x14ac:dyDescent="0.35">
      <c r="A1" s="118" t="s">
        <v>30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 ht="18.75" customHeight="1" thickTop="1" x14ac:dyDescent="0.25">
      <c r="A2" s="122" t="s">
        <v>31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4"/>
    </row>
    <row r="3" spans="1:12" ht="18.75" customHeight="1" x14ac:dyDescent="0.25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7"/>
    </row>
    <row r="4" spans="1:12" ht="18.75" customHeight="1" x14ac:dyDescent="0.25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7"/>
    </row>
    <row r="5" spans="1:12" ht="38.25" customHeight="1" x14ac:dyDescent="0.25">
      <c r="A5" s="125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7"/>
    </row>
    <row r="6" spans="1:12" ht="5.25" customHeight="1" thickBot="1" x14ac:dyDescent="0.3">
      <c r="A6" s="125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7"/>
    </row>
    <row r="7" spans="1:12" ht="18.75" hidden="1" customHeight="1" thickBot="1" x14ac:dyDescent="0.3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30"/>
    </row>
    <row r="8" spans="1:12" ht="18.75" customHeight="1" thickTop="1" x14ac:dyDescent="0.25">
      <c r="A8" s="131" t="s">
        <v>32</v>
      </c>
      <c r="B8" s="132" t="s">
        <v>33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</row>
    <row r="9" spans="1:12" ht="15" customHeight="1" x14ac:dyDescent="0.25">
      <c r="A9" s="120"/>
      <c r="D9" s="119" t="s">
        <v>34</v>
      </c>
      <c r="E9" s="119"/>
      <c r="G9" s="62"/>
      <c r="H9" s="119" t="s">
        <v>35</v>
      </c>
      <c r="I9" s="119"/>
      <c r="J9" s="53" t="s">
        <v>36</v>
      </c>
    </row>
    <row r="10" spans="1:12" ht="45" customHeight="1" x14ac:dyDescent="0.25">
      <c r="A10" s="120"/>
      <c r="B10" s="51" t="s">
        <v>37</v>
      </c>
      <c r="C10" s="51" t="s">
        <v>38</v>
      </c>
      <c r="D10" s="52" t="s">
        <v>39</v>
      </c>
      <c r="E10" s="52" t="s">
        <v>40</v>
      </c>
      <c r="F10" s="52" t="s">
        <v>41</v>
      </c>
      <c r="G10" s="51" t="s">
        <v>42</v>
      </c>
      <c r="H10" s="51" t="s">
        <v>43</v>
      </c>
      <c r="I10" s="51" t="s">
        <v>44</v>
      </c>
      <c r="J10" s="51" t="s">
        <v>45</v>
      </c>
      <c r="K10" s="51" t="s">
        <v>46</v>
      </c>
    </row>
    <row r="11" spans="1:12" ht="15.75" customHeight="1" x14ac:dyDescent="0.25">
      <c r="A11" s="120"/>
      <c r="B11" s="56">
        <v>2</v>
      </c>
      <c r="C11" s="56">
        <v>4</v>
      </c>
      <c r="D11" s="56">
        <v>55</v>
      </c>
      <c r="E11" s="56">
        <v>400</v>
      </c>
      <c r="F11" s="57">
        <f>((D11*E11)/43560)*C11</f>
        <v>2.0202020202020203</v>
      </c>
      <c r="G11" s="63">
        <v>0.55000000000000004</v>
      </c>
      <c r="H11" s="56">
        <v>220</v>
      </c>
      <c r="I11" s="57">
        <f>H11*(G11)</f>
        <v>121.00000000000001</v>
      </c>
      <c r="J11" s="57">
        <v>6</v>
      </c>
      <c r="K11" s="64">
        <f>I11*J11*F11*B11</f>
        <v>2933.3333333333339</v>
      </c>
      <c r="L11" s="57" t="s">
        <v>47</v>
      </c>
    </row>
    <row r="12" spans="1:12" x14ac:dyDescent="0.25">
      <c r="A12" s="120"/>
      <c r="B12" s="61"/>
      <c r="C12" s="61"/>
      <c r="D12" s="61"/>
      <c r="E12" s="61"/>
      <c r="F12">
        <f>((D12*E12)/43560)*C12</f>
        <v>0</v>
      </c>
      <c r="G12" s="65">
        <v>0.55000000000000004</v>
      </c>
      <c r="H12" s="61"/>
      <c r="I12">
        <f>H12*(G12)</f>
        <v>0</v>
      </c>
      <c r="J12">
        <v>6</v>
      </c>
      <c r="K12" s="66">
        <f>I12*J12*F12*B12</f>
        <v>0</v>
      </c>
    </row>
    <row r="13" spans="1:12" x14ac:dyDescent="0.25">
      <c r="A13" s="120"/>
    </row>
    <row r="14" spans="1:12" x14ac:dyDescent="0.25">
      <c r="A14" s="58"/>
    </row>
    <row r="15" spans="1:12" x14ac:dyDescent="0.25">
      <c r="A15" s="58"/>
    </row>
    <row r="16" spans="1:12" x14ac:dyDescent="0.25">
      <c r="A16" s="120" t="s">
        <v>48</v>
      </c>
      <c r="B16" s="121" t="s">
        <v>49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1:13" x14ac:dyDescent="0.25">
      <c r="A17" s="120"/>
      <c r="B17" s="30"/>
      <c r="C17" s="30"/>
      <c r="D17" s="119" t="s">
        <v>34</v>
      </c>
      <c r="E17" s="119"/>
      <c r="G17" s="119" t="s">
        <v>35</v>
      </c>
      <c r="H17" s="119"/>
      <c r="I17" s="119"/>
      <c r="J17" s="53" t="s">
        <v>36</v>
      </c>
    </row>
    <row r="18" spans="1:13" ht="45" x14ac:dyDescent="0.25">
      <c r="A18" s="120"/>
      <c r="B18" s="51" t="s">
        <v>37</v>
      </c>
      <c r="C18" s="51" t="s">
        <v>38</v>
      </c>
      <c r="D18" s="52" t="s">
        <v>39</v>
      </c>
      <c r="E18" s="52" t="s">
        <v>40</v>
      </c>
      <c r="F18" s="52" t="s">
        <v>41</v>
      </c>
      <c r="G18" s="51" t="s">
        <v>50</v>
      </c>
      <c r="H18" s="51" t="s">
        <v>43</v>
      </c>
      <c r="I18" s="51" t="s">
        <v>51</v>
      </c>
      <c r="J18" s="51" t="s">
        <v>52</v>
      </c>
      <c r="K18" s="51" t="s">
        <v>46</v>
      </c>
    </row>
    <row r="19" spans="1:13" x14ac:dyDescent="0.25">
      <c r="A19" s="120"/>
      <c r="B19" s="56">
        <v>2</v>
      </c>
      <c r="C19" s="56">
        <v>4</v>
      </c>
      <c r="D19" s="56">
        <v>50</v>
      </c>
      <c r="E19" s="56">
        <v>500</v>
      </c>
      <c r="F19" s="57">
        <f>((D19*E19)/43560)*C19</f>
        <v>2.2956841138659319</v>
      </c>
      <c r="G19" s="56">
        <v>115</v>
      </c>
      <c r="H19" s="56">
        <v>220</v>
      </c>
      <c r="I19" s="57">
        <f>(G19-H19)*-1</f>
        <v>105</v>
      </c>
      <c r="J19" s="57">
        <v>6</v>
      </c>
      <c r="K19" s="59">
        <f>F19*I19*J19*B19</f>
        <v>2892.5619834710742</v>
      </c>
      <c r="L19" s="57" t="s">
        <v>47</v>
      </c>
    </row>
    <row r="20" spans="1:13" x14ac:dyDescent="0.25">
      <c r="A20" s="120"/>
      <c r="B20" s="54"/>
      <c r="C20" s="54"/>
      <c r="D20" s="54"/>
      <c r="E20" s="54"/>
      <c r="F20" s="55">
        <f>((D20*E20)/43560)*C20</f>
        <v>0</v>
      </c>
      <c r="G20" s="54"/>
      <c r="H20" s="54"/>
      <c r="I20" s="55">
        <f>(G20-H20)*-1</f>
        <v>0</v>
      </c>
      <c r="J20" s="55">
        <v>6</v>
      </c>
      <c r="K20" s="60">
        <f>F20*I20*J20*B20</f>
        <v>0</v>
      </c>
    </row>
    <row r="21" spans="1:13" ht="16.5" customHeight="1" x14ac:dyDescent="0.25">
      <c r="A21" s="120"/>
    </row>
    <row r="24" spans="1:13" x14ac:dyDescent="0.25">
      <c r="A24" s="120" t="s">
        <v>53</v>
      </c>
      <c r="B24" s="121" t="s">
        <v>49</v>
      </c>
      <c r="C24" s="121"/>
      <c r="D24" s="121"/>
      <c r="E24" s="121"/>
      <c r="F24" s="121"/>
      <c r="G24" s="121"/>
      <c r="H24" s="121"/>
      <c r="I24" s="121"/>
      <c r="J24" s="121"/>
      <c r="K24" s="121"/>
      <c r="L24" s="121"/>
    </row>
    <row r="25" spans="1:13" x14ac:dyDescent="0.25">
      <c r="A25" s="120"/>
      <c r="B25" s="30"/>
      <c r="C25" s="30"/>
      <c r="D25" s="119" t="s">
        <v>34</v>
      </c>
      <c r="E25" s="119"/>
      <c r="G25" s="119" t="s">
        <v>54</v>
      </c>
      <c r="H25" s="119"/>
      <c r="I25" s="119"/>
      <c r="J25" s="53" t="s">
        <v>55</v>
      </c>
    </row>
    <row r="26" spans="1:13" ht="45" x14ac:dyDescent="0.25">
      <c r="A26" s="120"/>
      <c r="B26" s="51" t="s">
        <v>37</v>
      </c>
      <c r="C26" s="51" t="s">
        <v>38</v>
      </c>
      <c r="D26" s="52" t="s">
        <v>39</v>
      </c>
      <c r="E26" s="52" t="s">
        <v>40</v>
      </c>
      <c r="F26" s="52" t="s">
        <v>41</v>
      </c>
      <c r="G26" s="51" t="s">
        <v>50</v>
      </c>
      <c r="H26" s="51" t="s">
        <v>43</v>
      </c>
      <c r="I26" s="51" t="s">
        <v>51</v>
      </c>
      <c r="J26" s="51" t="s">
        <v>56</v>
      </c>
      <c r="K26" s="51" t="s">
        <v>46</v>
      </c>
      <c r="L26" s="52" t="s">
        <v>57</v>
      </c>
    </row>
    <row r="27" spans="1:13" x14ac:dyDescent="0.25">
      <c r="A27" s="120"/>
      <c r="B27" s="56">
        <v>2</v>
      </c>
      <c r="C27" s="56">
        <v>4</v>
      </c>
      <c r="D27" s="56">
        <v>50</v>
      </c>
      <c r="E27" s="56">
        <v>500</v>
      </c>
      <c r="F27" s="57">
        <f>((D27*E27)/43560)*C27</f>
        <v>2.2956841138659319</v>
      </c>
      <c r="G27" s="56">
        <v>2.5</v>
      </c>
      <c r="H27" s="56">
        <v>4</v>
      </c>
      <c r="I27" s="57">
        <f>(G27-H27)*-1</f>
        <v>1.5</v>
      </c>
      <c r="J27" s="57">
        <v>324</v>
      </c>
      <c r="K27" s="59">
        <f>F27*I27*J27*B27</f>
        <v>2231.404958677686</v>
      </c>
      <c r="L27" s="56" t="s">
        <v>58</v>
      </c>
      <c r="M27" s="57" t="s">
        <v>47</v>
      </c>
    </row>
    <row r="28" spans="1:13" x14ac:dyDescent="0.25">
      <c r="A28" s="120"/>
      <c r="B28" s="54"/>
      <c r="C28" s="54"/>
      <c r="D28" s="54"/>
      <c r="E28" s="54"/>
      <c r="F28" s="55">
        <f>((D28*E28)/43560)*C28</f>
        <v>0</v>
      </c>
      <c r="G28" s="54"/>
      <c r="H28" s="54"/>
      <c r="I28" s="55">
        <f>(G28-H28)*-1</f>
        <v>0</v>
      </c>
      <c r="J28" s="55">
        <v>6</v>
      </c>
      <c r="K28" s="60">
        <f>F28*I28*J28*B28</f>
        <v>0</v>
      </c>
      <c r="L28" s="61"/>
    </row>
    <row r="29" spans="1:13" x14ac:dyDescent="0.25">
      <c r="A29" s="120"/>
    </row>
  </sheetData>
  <mergeCells count="14">
    <mergeCell ref="A1:L1"/>
    <mergeCell ref="H9:I9"/>
    <mergeCell ref="D9:E9"/>
    <mergeCell ref="A24:A29"/>
    <mergeCell ref="B24:L24"/>
    <mergeCell ref="D25:E25"/>
    <mergeCell ref="G25:I25"/>
    <mergeCell ref="A2:L7"/>
    <mergeCell ref="A8:A13"/>
    <mergeCell ref="D17:E17"/>
    <mergeCell ref="B16:L16"/>
    <mergeCell ref="A16:A21"/>
    <mergeCell ref="G17:I17"/>
    <mergeCell ref="B8:L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93A19F7DD0C4B8740FD07DD1FDFFF" ma:contentTypeVersion="18" ma:contentTypeDescription="Create a new document." ma:contentTypeScope="" ma:versionID="35e469270ac1539ef0f2262088be2a26">
  <xsd:schema xmlns:xsd="http://www.w3.org/2001/XMLSchema" xmlns:xs="http://www.w3.org/2001/XMLSchema" xmlns:p="http://schemas.microsoft.com/office/2006/metadata/properties" xmlns:ns1="http://schemas.microsoft.com/sharepoint/v3" xmlns:ns2="10f2cb44-b37d-4693-a5c3-140ab663d372" xmlns:ns3="fb82bcdf-ea63-4554-99e3-e15ccd87b479" targetNamespace="http://schemas.microsoft.com/office/2006/metadata/properties" ma:root="true" ma:fieldsID="01b5e7a286300cbcfed5030dfbfdaf36" ns1:_="" ns2:_="" ns3:_="">
    <xsd:import namespace="http://schemas.microsoft.com/sharepoint/v3"/>
    <xsd:import namespace="10f2cb44-b37d-4693-a5c3-140ab663d372"/>
    <xsd:import namespace="fb82bcdf-ea63-4554-99e3-e15ccd87b47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bureau" minOccurs="0"/>
                <xsd:element ref="ns3:_x002e_division"/>
                <xsd:element ref="ns3:_x002e_globalNavigation"/>
                <xsd:element ref="ns3:_x002e_program" minOccurs="0"/>
                <xsd:element ref="ns3:_x002e_purpose" minOccurs="0"/>
                <xsd:element ref="ns3:_x002e_yea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2cb44-b37d-4693-a5c3-140ab663d37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bcdf-ea63-4554-99e3-e15ccd87b479" elementFormDefault="qualified">
    <xsd:import namespace="http://schemas.microsoft.com/office/2006/documentManagement/types"/>
    <xsd:import namespace="http://schemas.microsoft.com/office/infopath/2007/PartnerControls"/>
    <xsd:element name="bureau" ma:index="13" nillable="true" ma:displayName=".Bureau" ma:internalName="bureau">
      <xsd:simpleType>
        <xsd:restriction base="dms:Text">
          <xsd:maxLength value="255"/>
        </xsd:restriction>
      </xsd:simpleType>
    </xsd:element>
    <xsd:element name="_x002e_division" ma:index="14" ma:displayName=".Division" ma:list="{666f73c0-ff85-4897-bedd-c4bfa5c5bae8}" ma:internalName="_x002E_division" ma:showField="Title" ma:web="fb82bcdf-ea63-4554-99e3-e15ccd87b479">
      <xsd:simpleType>
        <xsd:restriction base="dms:Lookup"/>
      </xsd:simpleType>
    </xsd:element>
    <xsd:element name="_x002e_globalNavigation" ma:index="15" ma:displayName=".Global Navigation" ma:list="{cc087b04-f769-438a-abab-25389f9209d1}" ma:internalName="_x002E_globalNavigation" ma:showField="Title" ma:web="fb82bcdf-ea63-4554-99e3-e15ccd87b479">
      <xsd:simpleType>
        <xsd:restriction base="dms:Lookup"/>
      </xsd:simpleType>
    </xsd:element>
    <xsd:element name="_x002e_program" ma:index="16" nillable="true" ma:displayName=".Program" ma:internalName="_x002E_program">
      <xsd:simpleType>
        <xsd:restriction base="dms:Text">
          <xsd:maxLength value="255"/>
        </xsd:restriction>
      </xsd:simpleType>
    </xsd:element>
    <xsd:element name="_x002e_purpose" ma:index="17" nillable="true" ma:displayName=".Purpose" ma:list="{27ad8e90-7efe-4104-98ae-37a81fef7fbc}" ma:internalName="_x002E_purpose" ma:showField="Title" ma:web="fb82bcdf-ea63-4554-99e3-e15ccd87b479">
      <xsd:simpleType>
        <xsd:restriction base="dms:Lookup"/>
      </xsd:simpleType>
    </xsd:element>
    <xsd:element name="_x002e_year" ma:index="18" nillable="true" ma:displayName=".Year" ma:decimals="0" ma:internalName="_x002E_year" ma:percentage="FALSE">
      <xsd:simpleType>
        <xsd:restriction base="dms:Number">
          <xsd:maxInclusive value="2050"/>
          <xsd:minInclusive value="1992"/>
        </xsd:restriction>
      </xsd:simpleType>
    </xsd:element>
    <xsd:element name="SharedWithUsers" ma:index="2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b82bcdf-ea63-4554-99e3-e15ccd87b479">
      <UserInfo>
        <DisplayName>Lindsey Rushford</DisplayName>
        <AccountId>12</AccountId>
        <AccountType/>
      </UserInfo>
    </SharedWithUsers>
    <_x002e_division xmlns="fb82bcdf-ea63-4554-99e3-e15ccd87b479">3</_x002e_division>
    <_x002e_globalNavigation xmlns="fb82bcdf-ea63-4554-99e3-e15ccd87b479">3</_x002e_globalNavigation>
    <_x002e_program xmlns="fb82bcdf-ea63-4554-99e3-e15ccd87b479">NOPP</_x002e_program>
    <_x002e_year xmlns="fb82bcdf-ea63-4554-99e3-e15ccd87b479">2024</_x002e_year>
    <PublishingExpirationDate xmlns="http://schemas.microsoft.com/sharepoint/v3" xsi:nil="true"/>
    <PublishingStartDate xmlns="http://schemas.microsoft.com/sharepoint/v3" xsi:nil="true"/>
    <bureau xmlns="fb82bcdf-ea63-4554-99e3-e15ccd87b479" xsi:nil="true"/>
    <_x002e_purpose xmlns="fb82bcdf-ea63-4554-99e3-e15ccd87b479" xsi:nil="true"/>
    <_dlc_DocId xmlns="10f2cb44-b37d-4693-a5c3-140ab663d372">TUA7STYPYEWP-583178377-10291</_dlc_DocId>
    <_dlc_DocIdUrl xmlns="10f2cb44-b37d-4693-a5c3-140ab663d372">
      <Url>https://datcp2016-auth-prod.wi.gov/_layouts/15/DocIdRedir.aspx?ID=TUA7STYPYEWP-583178377-10291</Url>
      <Description>TUA7STYPYEWP-583178377-10291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2928214-0A56-4BB9-B24C-2316E47ECFFE}"/>
</file>

<file path=customXml/itemProps2.xml><?xml version="1.0" encoding="utf-8"?>
<ds:datastoreItem xmlns:ds="http://schemas.openxmlformats.org/officeDocument/2006/customXml" ds:itemID="{2673271B-4D64-467C-BCDD-36DEE20CF6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7284E2-3CDB-4346-AB8F-BBADE50303E9}">
  <ds:schemaRefs>
    <ds:schemaRef ds:uri="http://purl.org/dc/terms/"/>
    <ds:schemaRef ds:uri="82d2df0e-b626-4ab8-a957-f95afc9940a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11ecbce4-a74f-4102-9f80-2e6c2f17b8c4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FDF0531-55BA-4D29-B172-227848CD3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Work Plan</vt:lpstr>
      <vt:lpstr>0N Calc</vt:lpstr>
    </vt:vector>
  </TitlesOfParts>
  <Manager/>
  <Company>DATCP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Mockert, Susan S</dc:creator>
  <cp:keywords/>
  <dc:description/>
  <cp:lastModifiedBy>Mockert, Susan S</cp:lastModifiedBy>
  <cp:revision/>
  <dcterms:created xsi:type="dcterms:W3CDTF">2023-05-15T17:51:42Z</dcterms:created>
  <dcterms:modified xsi:type="dcterms:W3CDTF">2024-07-30T12:38:16Z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0x010100A3B93A19F7DD0C4B8740FD07DD1FDFFF</vt:lpwstr>
  </property>
  <property fmtid="{D5CDD505-2E9C-101B-9397-08002B2CF9AE}" pid="3" name="MediaServiceImageTags">
    <vt:lpwstr/>
  </property>
  <property fmtid="{D5CDD505-2E9C-101B-9397-08002B2CF9AE}" pid="4" name="_dlc_DocIdItemGuid">
    <vt:lpwstr>8212862c-998a-4aec-aa7f-d92249eceac1</vt:lpwstr>
  </property>
</Properties>
</file>